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中央集中彩票公益金支持社会福利事业专项资金" sheetId="14" r:id="rId1"/>
    <sheet name="中央专项彩票公益金支持老年助餐服务补助资金" sheetId="3" r:id="rId2"/>
    <sheet name="中央集中彩票公益金支持社会福利事业资金" sheetId="4" r:id="rId3"/>
    <sheet name="养老服务发展资金（专项）" sheetId="11" r:id="rId4"/>
    <sheet name="困难群众基本生活救助省级补助资金" sheetId="12" r:id="rId5"/>
    <sheet name="省级养老服务发展资金" sheetId="5" r:id="rId6"/>
    <sheet name="公益性公墓建设市级奖补资金" sheetId="1" r:id="rId7"/>
    <sheet name="2024年困难老年人家庭适老化改造市级补助资金" sheetId="2" r:id="rId8"/>
    <sheet name="2024年市级福彩公益金资助敬老院冬季供暖支出" sheetId="6" r:id="rId9"/>
    <sheet name="社会养老服务体系建设资金" sheetId="7" r:id="rId10"/>
    <sheet name="殡葬事务市级补助资金" sheetId="8" r:id="rId11"/>
    <sheet name="养老服务业发展市级补助资金（第二批）" sheetId="9" r:id="rId12"/>
    <sheet name="困难残疾人生活补贴和重度残疾人护理补贴市级补助资金" sheetId="10" r:id="rId13"/>
    <sheet name="县级留成福彩公益金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<sst xmlns="http://schemas.openxmlformats.org/spreadsheetml/2006/main" count="1421" uniqueCount="410">
  <si>
    <t>预算项目支出绩效自评表
(2024年度)</t>
  </si>
  <si>
    <t>单位：万元</t>
  </si>
  <si>
    <t>项目名称</t>
  </si>
  <si>
    <t>中央集中彩票公益金支持社会福利事业专项资金</t>
  </si>
  <si>
    <t>主管部门</t>
  </si>
  <si>
    <t>微山县民政局</t>
  </si>
  <si>
    <t>实施单位</t>
  </si>
  <si>
    <t>项目预算
执行情况
（10分）</t>
  </si>
  <si>
    <t>年初预算数</t>
  </si>
  <si>
    <t>全年预算数（A）</t>
  </si>
  <si>
    <t>全年执行数（B）</t>
  </si>
  <si>
    <t>分值</t>
  </si>
  <si>
    <t>执行率  （B/A)</t>
  </si>
  <si>
    <t>得分</t>
  </si>
  <si>
    <t>年度资金总额</t>
  </si>
  <si>
    <t>其中：当年财政拨款</t>
  </si>
  <si>
    <t xml:space="preserve">     上年结转资金</t>
  </si>
  <si>
    <t xml:space="preserve">     其他资金</t>
  </si>
  <si>
    <t>年度总体目标</t>
  </si>
  <si>
    <t>年初预期目标</t>
  </si>
  <si>
    <t>目标实际完成情况</t>
  </si>
  <si>
    <t>投入预算资金136万元，通过支持困难老年人家庭适老化改造，提升特殊困难老年人生活便利性和安全性；支持社区居家养老护理员培训，培育养老服务专业人才并提高服务能力；通过政府购买居家养老服务，提高城乡居家和社区养老服务覆盖率；支持发展精神障碍社区康复服务，为精神障碍者提供基本康复服务；支持福彩圆梦孤儿助学工程，资助孤儿完成学业；支持孤儿医疗康复明天计划，为其提供康复资助，改善孤儿身体状况。</t>
  </si>
  <si>
    <t>通过支持困难老年人家庭适老化改造，提升特殊困难老年人生活便利性和安全性；支持社区居家养老护理员培训，培育养老服务专业人才并提高服务能力；通过政府购买居家养老服务，提高城乡居家和社区养老服务覆盖率；支持发展精神障碍社区康复服务，为精神障碍者提供基本康复服务；支持福彩圆梦孤儿助学工程，资助孤儿完成学业；支持孤儿医疗康复明天计划，为其提供康复资助，改善孤儿身体状况。</t>
  </si>
  <si>
    <t>年
度
绩
效
指
标</t>
  </si>
  <si>
    <t>一级指标</t>
  </si>
  <si>
    <t>二级指标</t>
  </si>
  <si>
    <t>三级指标</t>
  </si>
  <si>
    <t>年度指标值（A）</t>
  </si>
  <si>
    <t>实际完成
指标值（B）</t>
  </si>
  <si>
    <t>偏差原因分析及改进措施</t>
  </si>
  <si>
    <t>成本指标</t>
  </si>
  <si>
    <t>经济成本指标</t>
  </si>
  <si>
    <t>项目总成本</t>
  </si>
  <si>
    <t>≤136万元</t>
  </si>
  <si>
    <t>77.44万元</t>
  </si>
  <si>
    <t>老年人福利类项目</t>
  </si>
  <si>
    <t>≤97万元</t>
  </si>
  <si>
    <t>44万元</t>
  </si>
  <si>
    <t>残疾人福利类项目</t>
  </si>
  <si>
    <t>≤18万元</t>
  </si>
  <si>
    <t>18万元</t>
  </si>
  <si>
    <t>儿童福利类项目</t>
  </si>
  <si>
    <t>≤21万元</t>
  </si>
  <si>
    <t>11.44万元</t>
  </si>
  <si>
    <t>产出指标</t>
  </si>
  <si>
    <t>数量指标</t>
  </si>
  <si>
    <t>“孤儿医疗康复明天计划”资助孤儿救助例数</t>
  </si>
  <si>
    <t>≥15人</t>
  </si>
  <si>
    <t>14人</t>
  </si>
  <si>
    <t>“福彩圆梦孤儿助学工程”资助孤儿人数</t>
  </si>
  <si>
    <t>21人</t>
  </si>
  <si>
    <t>残疾人社区康复服务</t>
  </si>
  <si>
    <t>≥3个</t>
  </si>
  <si>
    <t>6个</t>
  </si>
  <si>
    <t>登记康复对象接受规范精康服务人次数</t>
  </si>
  <si>
    <t>≥500人</t>
  </si>
  <si>
    <t>450人</t>
  </si>
  <si>
    <t>支持困难老年人家庭适老化改造户数</t>
  </si>
  <si>
    <t>≥100户</t>
  </si>
  <si>
    <t>150户</t>
  </si>
  <si>
    <t>居家养老护理员培训人数</t>
  </si>
  <si>
    <t>≥150人</t>
  </si>
  <si>
    <t>220人</t>
  </si>
  <si>
    <t>政府购买居家养老服务</t>
  </si>
  <si>
    <t>≥90人</t>
  </si>
  <si>
    <t>94人</t>
  </si>
  <si>
    <t>质量指标</t>
  </si>
  <si>
    <t>老年人、残疾人、儿童享受权益准确率</t>
  </si>
  <si>
    <t>100%</t>
  </si>
  <si>
    <t>时效指标</t>
  </si>
  <si>
    <t>资金支付进度</t>
  </si>
  <si>
    <t>截止2024年9月份支付进度≥75%；截止2024年10月份支付进度为100%</t>
  </si>
  <si>
    <t>截止2024年12月底，资金支出数56.94%。</t>
  </si>
  <si>
    <t>效益指标</t>
  </si>
  <si>
    <t>社会效益指标</t>
  </si>
  <si>
    <t>提高精神障碍社区康复服务质量和水平</t>
  </si>
  <si>
    <t>≥90%</t>
  </si>
  <si>
    <t>90%</t>
  </si>
  <si>
    <t>提高孤儿教育和医疗服务水平</t>
  </si>
  <si>
    <t>提高居家养老服务水平</t>
  </si>
  <si>
    <t>可持续发展影响指标</t>
  </si>
  <si>
    <t>建立、健全残疾人保障机制</t>
  </si>
  <si>
    <t>长期</t>
  </si>
  <si>
    <t>满意度指标</t>
  </si>
  <si>
    <t>服务对象满意度指标</t>
  </si>
  <si>
    <t>受益群众满意度</t>
  </si>
  <si>
    <t>≥95%</t>
  </si>
  <si>
    <t>95%</t>
  </si>
  <si>
    <t>总分</t>
  </si>
  <si>
    <t>总分在80分以下的项目未实现绩效目标的原因分析及拟采取的措施说明：</t>
  </si>
  <si>
    <r>
      <rPr>
        <sz val="10"/>
        <color rgb="FF000000"/>
        <rFont val="宋体"/>
        <charset val="134"/>
      </rPr>
      <t>注：1</t>
    </r>
    <r>
      <rPr>
        <sz val="10"/>
        <color rgb="FF000000"/>
        <rFont val="宋体"/>
        <charset val="134"/>
      </rPr>
      <t>.得分一档最高不能超过该指标分值上限。</t>
    </r>
  </si>
  <si>
    <t xml:space="preserve">    2.定性指标根据指标完成情况分为：完成预期指标、部分完成预期指标并具有一定效果、未完成预期指标且效果较差三档，分别按照该指标对应分值区间100-80%(含)、80-60%(含)、60-0%合理确定分值。</t>
  </si>
  <si>
    <r>
      <rPr>
        <sz val="10"/>
        <color rgb="FF000000"/>
        <rFont val="宋体"/>
        <charset val="134"/>
      </rPr>
      <t xml:space="preserve">    3.定量指标若为正向指标（即指标值为</t>
    </r>
    <r>
      <rPr>
        <sz val="10"/>
        <color rgb="FF000000"/>
        <rFont val="宋体"/>
        <charset val="134"/>
      </rPr>
      <t>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</si>
  <si>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 xml:space="preserve">    4.请在“未完成原因分析”中说明偏离目标、不能完成目标的原因。</t>
  </si>
  <si>
    <t xml:space="preserve">    5.自评得分在80分以下的，要简要说明绩效目标未实现的原因和下一步拟采取的具体措施。</t>
  </si>
  <si>
    <t>中央专项彩票公益金支持老年助餐服务补助资金</t>
  </si>
  <si>
    <t>通过中央彩票公益金补助8万元，用于支持各乡镇（街道）老年助餐点添置更新设施设备，提升居家社区养老服务便捷性、可及性。</t>
  </si>
  <si>
    <t>财政资金紧张，故该项目资金无支出。</t>
  </si>
  <si>
    <t>≤8万元</t>
  </si>
  <si>
    <t>0万元</t>
  </si>
  <si>
    <t>财政资金紧张未及时拨付，下步积极与财政局沟通协调。</t>
  </si>
  <si>
    <t>老年助餐经费支出</t>
  </si>
  <si>
    <t>添置更新设施设备老年助餐点数量</t>
  </si>
  <si>
    <t>未实施</t>
  </si>
  <si>
    <t>助餐服务覆盖率</t>
  </si>
  <si>
    <t>老年人就餐便利度</t>
  </si>
  <si>
    <t>资金支付时限</t>
  </si>
  <si>
    <t>2024年12月底</t>
  </si>
  <si>
    <t>提升居家社区养老服务便捷性、可及性</t>
  </si>
  <si>
    <t>效果显著</t>
  </si>
  <si>
    <t>保障老年人就餐基本生活水平</t>
  </si>
  <si>
    <t>建立健全老年助餐政策保障机制</t>
  </si>
  <si>
    <t>助餐老年人满意度</t>
  </si>
  <si>
    <t>财政资金紧张，下步积极与财政局沟通协调。</t>
  </si>
  <si>
    <t>中央集中彩票公益金支持社会福利事业资金</t>
  </si>
  <si>
    <t>投入预算资金11万元，通过支持困难老年人家庭适老化改造，提升特殊困难老年人生活便利性和安全性；通过政府购买居家养老服务，提高城乡居家和社区养老服务覆盖率；支持发展精神障碍社区康复服务，为精神障碍者提供基本康复服务。</t>
  </si>
  <si>
    <t>通过拨付资金，改善困难群众的生活，提升困难群众的满意度。</t>
  </si>
  <si>
    <t>≤11万元</t>
  </si>
  <si>
    <t>1.47万元</t>
  </si>
  <si>
    <t>项目变更，用于支出孤儿助学金。</t>
  </si>
  <si>
    <t>老年人福利类项目支出</t>
  </si>
  <si>
    <t>≤7万元</t>
  </si>
  <si>
    <t>残疾人福利类项目支出</t>
  </si>
  <si>
    <t>≤4万元</t>
  </si>
  <si>
    <t>≥30户</t>
  </si>
  <si>
    <t>≥50人</t>
  </si>
  <si>
    <t>老年人、残疾人享受权益准确率</t>
  </si>
  <si>
    <t>2024年12月前</t>
  </si>
  <si>
    <t>保障老年人、残疾人基本权益</t>
  </si>
  <si>
    <t>建立健全残疾人保障机制</t>
  </si>
  <si>
    <t>建立健全养老服务政策</t>
  </si>
  <si>
    <t>受益老年人、残疾人满意度</t>
  </si>
  <si>
    <t>养老服务发展资金（专项）</t>
  </si>
  <si>
    <t>推进基本养老服务发展，促进养老服务高质量发展，提升老年人的生活幸福感。</t>
  </si>
  <si>
    <t>199万元</t>
  </si>
  <si>
    <t>48.26万元</t>
  </si>
  <si>
    <t>财政资金紧张，下步加强与财政局沟通协调。</t>
  </si>
  <si>
    <t>民办养老机构补助个数</t>
  </si>
  <si>
    <t>1个</t>
  </si>
  <si>
    <t>公办养老机构补助个数</t>
  </si>
  <si>
    <t>7个</t>
  </si>
  <si>
    <t>农村幸福院补助个数</t>
  </si>
  <si>
    <t>66处</t>
  </si>
  <si>
    <t>资金足额拨付率</t>
  </si>
  <si>
    <t>资金及时支付率</t>
  </si>
  <si>
    <t>完善养老服务体系建设</t>
  </si>
  <si>
    <t>有效完善</t>
  </si>
  <si>
    <t>增加有效养老服务供给</t>
  </si>
  <si>
    <t>不断提升</t>
  </si>
  <si>
    <t>受益老年人满意度</t>
  </si>
  <si>
    <t>财政资金紧张，下一步加强与财政局沟通协调。</t>
  </si>
  <si>
    <t>困难群众基本生活救助省级补助资金</t>
  </si>
  <si>
    <t>投入预算资金284万元，按照补助标准补助低保群众、特困人员、临时救助人员、流浪乞讨人员及孤儿等困难群众生活质量，为全县维护社会稳定、促进经济发展、社会和谐发挥积极作用。</t>
  </si>
  <si>
    <t>按照补助标准补助低保群众、特困人员、临时救助人员、流浪乞讨人员及孤儿等困难群众生活质量，为全县维护社会稳定、促进经济发展、社会和谐发挥积极作用。</t>
  </si>
  <si>
    <t>≤284万元</t>
  </si>
  <si>
    <t>284万元</t>
  </si>
  <si>
    <t>农村低保标准</t>
  </si>
  <si>
    <t>816元/人·月</t>
  </si>
  <si>
    <t>城市低保标准</t>
  </si>
  <si>
    <t>993元/人·月</t>
  </si>
  <si>
    <t>农村特困人员供养标准</t>
  </si>
  <si>
    <t>1066元/人·月</t>
  </si>
  <si>
    <t>1061元/人·月</t>
  </si>
  <si>
    <t>城市特困人员供养标准</t>
  </si>
  <si>
    <t>1293.5元/人·月</t>
  </si>
  <si>
    <t>1292元/人·月</t>
  </si>
  <si>
    <t>特困照料护理完全丧失生活能力补助标准</t>
  </si>
  <si>
    <t>738元/人·月</t>
  </si>
  <si>
    <t>702元/人·月</t>
  </si>
  <si>
    <t>年初预算标准，下步深入调研，确保预算编制的准确性和合理性。</t>
  </si>
  <si>
    <t>特困照料护理部分丧失生活能力补助标准</t>
  </si>
  <si>
    <t>369元/人·月</t>
  </si>
  <si>
    <t>351元/人·月</t>
  </si>
  <si>
    <t>特困照料护理具备生活能力补助标准</t>
  </si>
  <si>
    <t>222元/人·月</t>
  </si>
  <si>
    <t>211元/人·月</t>
  </si>
  <si>
    <t>一、二级残疾人生活补贴标准</t>
  </si>
  <si>
    <t>203.5元/人·月</t>
  </si>
  <si>
    <t>199元/人·月</t>
  </si>
  <si>
    <t>三、四级残疾人生活补贴标准</t>
  </si>
  <si>
    <t>158.4元/人·月</t>
  </si>
  <si>
    <t>149元/人·月</t>
  </si>
  <si>
    <t>孤儿及事实无人抚养儿童补贴标准</t>
  </si>
  <si>
    <t>2032.8元/人·月</t>
  </si>
  <si>
    <t>1987元/人·月</t>
  </si>
  <si>
    <t>受艾滋病影响儿童补贴标准</t>
  </si>
  <si>
    <t>省级困境儿童补贴标准</t>
  </si>
  <si>
    <t>1474元/人·月</t>
  </si>
  <si>
    <t>1479元/人·月</t>
  </si>
  <si>
    <t>农村低保人数</t>
  </si>
  <si>
    <t>14100人</t>
  </si>
  <si>
    <t>13563人</t>
  </si>
  <si>
    <t>存在人员增减情况。下步深入调研，确保预算编制的准确性和合理性。</t>
  </si>
  <si>
    <t>城市低保人数</t>
  </si>
  <si>
    <t>1000人</t>
  </si>
  <si>
    <t>577人</t>
  </si>
  <si>
    <t>农村特困人数</t>
  </si>
  <si>
    <t>3350人</t>
  </si>
  <si>
    <t>3079人</t>
  </si>
  <si>
    <t>城市特困人数</t>
  </si>
  <si>
    <t>50人</t>
  </si>
  <si>
    <t>特困照料护理完全丧失生活能力人数</t>
  </si>
  <si>
    <t>350人</t>
  </si>
  <si>
    <t>217人</t>
  </si>
  <si>
    <t>特困照料护理部分丧失生活能力人数</t>
  </si>
  <si>
    <t>500人</t>
  </si>
  <si>
    <t>373人</t>
  </si>
  <si>
    <t>特困照料护理具备生活能力人数</t>
  </si>
  <si>
    <t>2500人</t>
  </si>
  <si>
    <t>2539人</t>
  </si>
  <si>
    <t>一级残疾人数量</t>
  </si>
  <si>
    <t>2456人</t>
  </si>
  <si>
    <t>2614人</t>
  </si>
  <si>
    <t>二级残疾人数量</t>
  </si>
  <si>
    <t>3653人</t>
  </si>
  <si>
    <t>3797人</t>
  </si>
  <si>
    <t>省级困境儿童人数</t>
  </si>
  <si>
    <t>324人</t>
  </si>
  <si>
    <t>323人</t>
  </si>
  <si>
    <t>孤儿及事实无人抚养儿童人数</t>
  </si>
  <si>
    <t>236人</t>
  </si>
  <si>
    <t>受艾滋病影响儿童人数</t>
  </si>
  <si>
    <t>23人</t>
  </si>
  <si>
    <t>24人</t>
  </si>
  <si>
    <t>被救助人员合格率</t>
  </si>
  <si>
    <t>困难群众救助资金发放情况</t>
  </si>
  <si>
    <t>每月30号前完成发放</t>
  </si>
  <si>
    <t>提升困难群众生活水平</t>
  </si>
  <si>
    <t>困难群众救助补贴制度</t>
  </si>
  <si>
    <t>有效提升</t>
  </si>
  <si>
    <t>低保、特困、残疾人及儿童等困难群众满意度</t>
  </si>
  <si>
    <t>省级养老服务发展资金</t>
  </si>
  <si>
    <t>通过省级彩票公益金补助2万元，统筹用于于养老服务发展重点补助项目、经济困难老年人补贴、百岁老人长寿补贴以及落实老年人优待政策。</t>
  </si>
  <si>
    <t>财政资金紧张，故无支出。</t>
  </si>
  <si>
    <t>≤2万元</t>
  </si>
  <si>
    <t>财政资金紧张，故无支出。下步加强与财政局沟通协调。</t>
  </si>
  <si>
    <t>经济困难老年人补贴（60-79周岁）</t>
  </si>
  <si>
    <t>80元/人/月</t>
  </si>
  <si>
    <t>经济困难老年人补贴（80-89周岁</t>
  </si>
  <si>
    <t>100元/人/月</t>
  </si>
  <si>
    <t>经济困难老年人补贴（90-99周岁）</t>
  </si>
  <si>
    <t>200元/人/月</t>
  </si>
  <si>
    <t>百岁老人补助标准</t>
  </si>
  <si>
    <t>200元/人·月</t>
  </si>
  <si>
    <t>百岁老人人数</t>
  </si>
  <si>
    <t>≥65人</t>
  </si>
  <si>
    <t>经济困难老年人补贴人数</t>
  </si>
  <si>
    <t>≥5000人</t>
  </si>
  <si>
    <t>养老机构奖补数量</t>
  </si>
  <si>
    <t>≥2家</t>
  </si>
  <si>
    <t>补助百岁老人合规率</t>
  </si>
  <si>
    <t>补助养老机构合规率</t>
  </si>
  <si>
    <t>资金拨付及时率</t>
  </si>
  <si>
    <t>养老机构发展水平</t>
  </si>
  <si>
    <t>稳步提示</t>
  </si>
  <si>
    <t>不断增加</t>
  </si>
  <si>
    <t>养老补助政策可持续性</t>
  </si>
  <si>
    <t>百岁老人补助政策可持续性</t>
  </si>
  <si>
    <t>经济困难老年人政策可持续性</t>
  </si>
  <si>
    <t>受补助机构满意度</t>
  </si>
  <si>
    <t>公益性公墓建设市级奖补资金</t>
  </si>
  <si>
    <t>通过建设公益性公墓，满足人民群众基本殡葬需求，有效遏制乱埋乱葬行为，能够节约土地，保护土地资源，培育现代殡葬新理念新风尚。</t>
  </si>
  <si>
    <t>该项目资金于11月生成，财政资金紧张，故该项目未支出。</t>
  </si>
  <si>
    <t>该项目资金于11月生成，财政资金紧张，下步积极与财政局沟通协调。</t>
  </si>
  <si>
    <t>补助公益性公墓金额</t>
  </si>
  <si>
    <t>补助公益性公墓数量</t>
  </si>
  <si>
    <t>1处</t>
  </si>
  <si>
    <t>建设公益性公墓补助率</t>
  </si>
  <si>
    <t>资金按时发放率</t>
  </si>
  <si>
    <t>为居民提供基本殡葬服务水平</t>
  </si>
  <si>
    <t>公益性公墓奖补保障制度提升</t>
  </si>
  <si>
    <t>有效</t>
  </si>
  <si>
    <t>提高基本殡葬服务水平</t>
  </si>
  <si>
    <t>该项目资金于11月生成，财政资金紧张，积极与财政局沟通协调。</t>
  </si>
  <si>
    <t>2024年困难老年人家庭适老化改造市级补助资金</t>
  </si>
  <si>
    <t>通过对困难老年人家庭进行适老化改造，为老年人家庭改善居住环境和生活条件。</t>
  </si>
  <si>
    <t>财政资金紧张，故该项目未支出。</t>
  </si>
  <si>
    <t>7.5万元</t>
  </si>
  <si>
    <t>单位市级配套补助资金成本</t>
  </si>
  <si>
    <t>≤500元/户</t>
  </si>
  <si>
    <t>困难老年人家庭适老化改造户数</t>
  </si>
  <si>
    <t>适老化改造项目验收合格率</t>
  </si>
  <si>
    <t>资金发放合规率</t>
  </si>
  <si>
    <t>改造资金下达及时率</t>
  </si>
  <si>
    <t>改造资金发放及时率</t>
  </si>
  <si>
    <t>提升困难老年人家庭居住环境</t>
  </si>
  <si>
    <t>满足老年人改造需求</t>
  </si>
  <si>
    <t>接受适老化改造老年人满意度</t>
  </si>
  <si>
    <t>财政资金紧张，资金无法按时拨付，下步积极与财政局沟通协调，争取资金。</t>
  </si>
  <si>
    <t>2024年市级福彩公益金资助敬老院冬季供暖支出</t>
  </si>
  <si>
    <t>通过发放冬季供暖补助资金，作为乡镇敬老院供暖设备改造、维修以及水电等方面运行费用，有效保障乡镇敬老院冬季正常供暖，持续提升老年人生活安全感、幸福感、获得感。</t>
  </si>
  <si>
    <t>≤15.5万元</t>
  </si>
  <si>
    <t>市级福彩公益金资助敬老院冬季供暖</t>
  </si>
  <si>
    <t>敬老院数量</t>
  </si>
  <si>
    <t>11个</t>
  </si>
  <si>
    <t>受益老年人人数</t>
  </si>
  <si>
    <t>328人</t>
  </si>
  <si>
    <t>保障老年人温暖过冬</t>
  </si>
  <si>
    <t>老年人生活水平提升率</t>
  </si>
  <si>
    <t>提升老年人生活安全感、幸福感、获得感</t>
  </si>
  <si>
    <t>社会养老服务体系建设资金</t>
  </si>
  <si>
    <t>通过实施老年助餐服务体系建设提升行动，切实提升老年人助餐服务质量，提高老年人的获得感、幸福感和安全感。</t>
  </si>
  <si>
    <t>财政资金紧张，故该项目未支出。下步加强与财政局沟通协调。</t>
  </si>
  <si>
    <t>≤20万元</t>
  </si>
  <si>
    <t>苏园社区老年食堂奖补资金</t>
  </si>
  <si>
    <t>≤3万元</t>
  </si>
  <si>
    <t>北苑社区老年食堂奖补资金</t>
  </si>
  <si>
    <t>殷庄社区老年食堂奖补资金</t>
  </si>
  <si>
    <t>部城、南苑、洛房、薛河4个社区老年食堂奖补资金</t>
  </si>
  <si>
    <t>保障老年食堂数量</t>
  </si>
  <si>
    <t>7处</t>
  </si>
  <si>
    <t>奖补资金种类</t>
  </si>
  <si>
    <t>1种</t>
  </si>
  <si>
    <t>保障老年人福利</t>
  </si>
  <si>
    <t>通过老年助餐，提升老年人服务水平</t>
  </si>
  <si>
    <t>积极构建覆盖城乡、布局合理、共建共享的老年助餐服务网络</t>
  </si>
  <si>
    <t>老年人满意度</t>
  </si>
  <si>
    <t>殡葬事务市级补助资金</t>
  </si>
  <si>
    <t>通过利用殡葬事务补助资金，减轻群众负担，保障群众基本安葬需求，破除丧葬旧俗和封建迷信，有利于树立科学、文明、健康的生活方式，提高人民的生活水平和质量。</t>
  </si>
  <si>
    <t>49万元</t>
  </si>
  <si>
    <t>环保型火化炉火化费</t>
  </si>
  <si>
    <t>600元/具</t>
  </si>
  <si>
    <t>20公里以内遗体接运费</t>
  </si>
  <si>
    <t>100元/具</t>
  </si>
  <si>
    <t>遗体冷藏存放费</t>
  </si>
  <si>
    <t>10元/具·小时</t>
  </si>
  <si>
    <t>骨灰寄存费</t>
  </si>
  <si>
    <t>60元/具·年</t>
  </si>
  <si>
    <t>全年火化遗体具数</t>
  </si>
  <si>
    <t>≥3000具</t>
  </si>
  <si>
    <t>3611具</t>
  </si>
  <si>
    <t>该指标为预算指标，与实际存在差异。下步深入调研，确保预算编制的准确性和合理性。</t>
  </si>
  <si>
    <t>遗体冷藏存放数量</t>
  </si>
  <si>
    <t>≥100具</t>
  </si>
  <si>
    <t>2422具</t>
  </si>
  <si>
    <t>保障群众基本安葬需求</t>
  </si>
  <si>
    <t>促进殡葬改革健康发展</t>
  </si>
  <si>
    <t>社会公众的满意程度</t>
  </si>
  <si>
    <t>养老服务业发展市级补助资金（第二批）</t>
  </si>
  <si>
    <t>通过及时拨付养老服务业发展市级补助资金，全面推动养老服务业发展，切实提高老年人的获得感、幸福感和安全感。</t>
  </si>
  <si>
    <t>≤58.15万元</t>
  </si>
  <si>
    <t>微山县滨湖老年公寓补助金额</t>
  </si>
  <si>
    <t>≤11.81万元</t>
  </si>
  <si>
    <t>微山县微山湖老年疗养中心补助金额</t>
  </si>
  <si>
    <t>≤24.77万元</t>
  </si>
  <si>
    <t>微山县康立养老康复中心</t>
  </si>
  <si>
    <t>≤15.46万元</t>
  </si>
  <si>
    <t>山东省滕南疗养康复有限公司</t>
  </si>
  <si>
    <t>≤1.12万元</t>
  </si>
  <si>
    <t>微山县孝馨养老服务中心</t>
  </si>
  <si>
    <t>≤1.5万元</t>
  </si>
  <si>
    <t>微山县鲁桥敬老院</t>
  </si>
  <si>
    <t>≤1.49万元</t>
  </si>
  <si>
    <t>微山县仁泰老年公寓有限公司</t>
  </si>
  <si>
    <t>补助养老机构个数</t>
  </si>
  <si>
    <t>养老机构受益老年人人数</t>
  </si>
  <si>
    <t>847人</t>
  </si>
  <si>
    <t>提高养老服务水平</t>
  </si>
  <si>
    <t>困难残疾人生活补贴和重度残疾人护理补贴市级补助资金</t>
  </si>
  <si>
    <t>通过将残疾人救助资金及时足额准确公开地发放到位，切实维护困难群众基本生活权益。</t>
  </si>
  <si>
    <t>125万元</t>
  </si>
  <si>
    <t>一二级困难残疾人生活补贴标准</t>
  </si>
  <si>
    <t>三四级困难残疾人生活补贴标准</t>
  </si>
  <si>
    <t>一二级残疾人数量</t>
  </si>
  <si>
    <t>≥2300人</t>
  </si>
  <si>
    <t>三四级残疾人数量</t>
  </si>
  <si>
    <t>≥2100人</t>
  </si>
  <si>
    <t>2100人</t>
  </si>
  <si>
    <t>残疾人生活水平提升</t>
  </si>
  <si>
    <t>残疾人生活补贴制度</t>
  </si>
  <si>
    <t>不断完善</t>
  </si>
  <si>
    <t>残疾人满意度</t>
  </si>
  <si>
    <t>县级留成福彩公益金</t>
  </si>
  <si>
    <t>投入预算资金200万元，通过编制规划、投保养老机构综合责任保险、收养登记、关爱困难儿童等工作，保障困难群体生存发展权益，改善群众生活困难和长期照护困难。</t>
  </si>
  <si>
    <t>通过编制规划、投保养老机构综合责任保险等工作，保障困难群体生存发展权益，改善群众生活水平。</t>
  </si>
  <si>
    <t>≤200万元</t>
  </si>
  <si>
    <t>34.88万元</t>
  </si>
  <si>
    <t>规划编制成本</t>
  </si>
  <si>
    <t>≤30万元</t>
  </si>
  <si>
    <t>2万元</t>
  </si>
  <si>
    <t>养老机构投保综合责任保险成本</t>
  </si>
  <si>
    <t>≤12.8万元</t>
  </si>
  <si>
    <t>6.288万元</t>
  </si>
  <si>
    <t>福彩送温暖成本</t>
  </si>
  <si>
    <t>21万元</t>
  </si>
  <si>
    <t>收养登记成本</t>
  </si>
  <si>
    <t>≤5万元</t>
  </si>
  <si>
    <t>困难儿童关爱救助成本</t>
  </si>
  <si>
    <t>≤15万元</t>
  </si>
  <si>
    <t>全县养老机构运营奖补成本</t>
  </si>
  <si>
    <t>≤105万元</t>
  </si>
  <si>
    <t>3.6万元</t>
  </si>
  <si>
    <t>变更项目，支出2023-2024年县社会福利中心土地使用款。</t>
  </si>
  <si>
    <t>全县助老食堂运营奖补成本</t>
  </si>
  <si>
    <t>≤11.2万元</t>
  </si>
  <si>
    <t>1.9875万元</t>
  </si>
  <si>
    <t>养老机构入住老人</t>
  </si>
  <si>
    <t>≥1500人</t>
  </si>
  <si>
    <t>1285人</t>
  </si>
  <si>
    <t>养老机构</t>
  </si>
  <si>
    <t>≥7处</t>
  </si>
  <si>
    <t>10处</t>
  </si>
  <si>
    <t>助老食堂</t>
  </si>
  <si>
    <t>≥100处</t>
  </si>
  <si>
    <t>41处</t>
  </si>
  <si>
    <t>福彩公益金使用合规率</t>
  </si>
  <si>
    <t>资金发放及时率</t>
  </si>
  <si>
    <t>保障困难群众生活水平</t>
  </si>
  <si>
    <t>健全困难群众基本生活救助保障制度</t>
  </si>
  <si>
    <t>困境儿童、老年人满意度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</si>
</sst>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11"/>
      <color indexed="0"/>
      <name val="Calibri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vertical="center" wrapText="1"/>
    </xf>
    <xf numFmtId="0" fontId="1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right" vertical="center" wrapText="1"/>
    </xf>
    <xf numFmtId="10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2" fontId="5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top" wrapText="1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49" applyFont="1" applyAlignment="1">
      <alignment horizontal="right" vertical="center" wrapText="1"/>
    </xf>
    <xf numFmtId="0" fontId="2" fillId="0" borderId="6" xfId="49" applyFont="1" applyBorder="1" applyAlignment="1">
      <alignment horizontal="center" vertical="center" wrapText="1"/>
    </xf>
    <xf numFmtId="2" fontId="2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8"/>
  <sheetViews>
    <sheetView tabSelected="1" topLeftCell="A2" workbookViewId="0">
      <selection activeCell="F12" sqref="F12:I12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3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136</v>
      </c>
      <c r="E7" s="10">
        <v>136</v>
      </c>
      <c r="F7" s="10">
        <v>77.44</v>
      </c>
      <c r="G7" s="6">
        <v>10</v>
      </c>
      <c r="H7" s="11">
        <f>IFERROR(F7/E7,0)</f>
        <v>0.569411764705882</v>
      </c>
      <c r="I7" s="29">
        <f>IFERROR(IF(G7*H7&gt;10,10,G7*H7),0)</f>
        <v>5.69411764705882</v>
      </c>
    </row>
    <row r="8" s="1" customFormat="1" ht="21.75" customHeight="1" spans="1:9">
      <c r="A8" s="6"/>
      <c r="B8" s="6"/>
      <c r="C8" s="9" t="s">
        <v>15</v>
      </c>
      <c r="D8" s="10">
        <v>136</v>
      </c>
      <c r="E8" s="10">
        <v>136</v>
      </c>
      <c r="F8" s="10">
        <v>77.44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79" customHeight="1" spans="1:9">
      <c r="A12" s="6"/>
      <c r="B12" s="6"/>
      <c r="C12" s="18" t="s">
        <v>21</v>
      </c>
      <c r="D12" s="19"/>
      <c r="E12" s="19"/>
      <c r="F12" s="12" t="s">
        <v>22</v>
      </c>
      <c r="G12" s="12"/>
      <c r="H12" s="12"/>
      <c r="I12" s="12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33</v>
      </c>
      <c r="F14" s="6" t="s">
        <v>34</v>
      </c>
      <c r="G14" s="6">
        <v>4</v>
      </c>
      <c r="H14" s="6">
        <v>4</v>
      </c>
      <c r="I14" s="6"/>
    </row>
    <row r="15" s="1" customFormat="1" ht="36" customHeight="1" spans="1:9">
      <c r="A15" s="6"/>
      <c r="B15" s="6"/>
      <c r="C15" s="6"/>
      <c r="D15" s="6" t="s">
        <v>35</v>
      </c>
      <c r="E15" s="6" t="s">
        <v>36</v>
      </c>
      <c r="F15" s="6" t="s">
        <v>37</v>
      </c>
      <c r="G15" s="6">
        <v>2</v>
      </c>
      <c r="H15" s="6">
        <v>2</v>
      </c>
      <c r="I15" s="6"/>
    </row>
    <row r="16" s="1" customFormat="1" ht="36" customHeight="1" spans="1:9">
      <c r="A16" s="6"/>
      <c r="B16" s="6"/>
      <c r="C16" s="6"/>
      <c r="D16" s="6" t="s">
        <v>38</v>
      </c>
      <c r="E16" s="6" t="s">
        <v>39</v>
      </c>
      <c r="F16" s="6" t="s">
        <v>40</v>
      </c>
      <c r="G16" s="6">
        <v>2</v>
      </c>
      <c r="H16" s="6">
        <v>2</v>
      </c>
      <c r="I16" s="6"/>
    </row>
    <row r="17" s="1" customFormat="1" ht="36" customHeight="1" spans="1:9">
      <c r="A17" s="6"/>
      <c r="B17" s="6"/>
      <c r="C17" s="6"/>
      <c r="D17" s="6" t="s">
        <v>41</v>
      </c>
      <c r="E17" s="6" t="s">
        <v>42</v>
      </c>
      <c r="F17" s="6" t="s">
        <v>43</v>
      </c>
      <c r="G17" s="6">
        <v>2</v>
      </c>
      <c r="H17" s="6">
        <v>2</v>
      </c>
      <c r="I17" s="6"/>
    </row>
    <row r="18" s="1" customFormat="1" ht="36" customHeight="1" spans="1:9">
      <c r="A18" s="6"/>
      <c r="B18" s="6" t="s">
        <v>44</v>
      </c>
      <c r="C18" s="6" t="s">
        <v>45</v>
      </c>
      <c r="D18" s="6" t="s">
        <v>46</v>
      </c>
      <c r="E18" s="6" t="s">
        <v>47</v>
      </c>
      <c r="F18" s="6" t="s">
        <v>48</v>
      </c>
      <c r="G18" s="6">
        <v>3</v>
      </c>
      <c r="H18" s="6">
        <v>3</v>
      </c>
      <c r="I18" s="6"/>
    </row>
    <row r="19" s="1" customFormat="1" ht="36" customHeight="1" spans="1:9">
      <c r="A19" s="6"/>
      <c r="B19" s="6"/>
      <c r="C19" s="6"/>
      <c r="D19" s="6" t="s">
        <v>49</v>
      </c>
      <c r="E19" s="6" t="s">
        <v>47</v>
      </c>
      <c r="F19" s="6" t="s">
        <v>50</v>
      </c>
      <c r="G19" s="6">
        <v>3</v>
      </c>
      <c r="H19" s="6">
        <v>3</v>
      </c>
      <c r="I19" s="6"/>
    </row>
    <row r="20" s="1" customFormat="1" ht="36" customHeight="1" spans="1:9">
      <c r="A20" s="6"/>
      <c r="B20" s="6"/>
      <c r="C20" s="6"/>
      <c r="D20" s="6" t="s">
        <v>51</v>
      </c>
      <c r="E20" s="6" t="s">
        <v>52</v>
      </c>
      <c r="F20" s="6" t="s">
        <v>53</v>
      </c>
      <c r="G20" s="6">
        <v>3</v>
      </c>
      <c r="H20" s="6">
        <v>3</v>
      </c>
      <c r="I20" s="6"/>
    </row>
    <row r="21" s="1" customFormat="1" ht="36" customHeight="1" spans="1:9">
      <c r="A21" s="6"/>
      <c r="B21" s="6"/>
      <c r="C21" s="6"/>
      <c r="D21" s="6" t="s">
        <v>54</v>
      </c>
      <c r="E21" s="6" t="s">
        <v>55</v>
      </c>
      <c r="F21" s="6" t="s">
        <v>56</v>
      </c>
      <c r="G21" s="6">
        <v>3</v>
      </c>
      <c r="H21" s="6">
        <v>3</v>
      </c>
      <c r="I21" s="6"/>
    </row>
    <row r="22" s="1" customFormat="1" ht="36" customHeight="1" spans="1:9">
      <c r="A22" s="6"/>
      <c r="B22" s="6"/>
      <c r="C22" s="6"/>
      <c r="D22" s="6" t="s">
        <v>57</v>
      </c>
      <c r="E22" s="6" t="s">
        <v>58</v>
      </c>
      <c r="F22" s="6" t="s">
        <v>59</v>
      </c>
      <c r="G22" s="6">
        <v>3</v>
      </c>
      <c r="H22" s="6">
        <v>3</v>
      </c>
      <c r="I22" s="6"/>
    </row>
    <row r="23" s="1" customFormat="1" ht="36" customHeight="1" spans="1:9">
      <c r="A23" s="6"/>
      <c r="B23" s="6"/>
      <c r="C23" s="6"/>
      <c r="D23" s="6" t="s">
        <v>60</v>
      </c>
      <c r="E23" s="6" t="s">
        <v>61</v>
      </c>
      <c r="F23" s="6" t="s">
        <v>62</v>
      </c>
      <c r="G23" s="6">
        <v>3</v>
      </c>
      <c r="H23" s="6">
        <v>3</v>
      </c>
      <c r="I23" s="6"/>
    </row>
    <row r="24" s="1" customFormat="1" ht="36" customHeight="1" spans="1:9">
      <c r="A24" s="6"/>
      <c r="B24" s="6"/>
      <c r="C24" s="6"/>
      <c r="D24" s="6" t="s">
        <v>63</v>
      </c>
      <c r="E24" s="6" t="s">
        <v>64</v>
      </c>
      <c r="F24" s="6" t="s">
        <v>65</v>
      </c>
      <c r="G24" s="6">
        <v>2</v>
      </c>
      <c r="H24" s="6">
        <v>2</v>
      </c>
      <c r="I24" s="6"/>
    </row>
    <row r="25" s="1" customFormat="1" ht="36" customHeight="1" spans="1:9">
      <c r="A25" s="6"/>
      <c r="B25" s="6"/>
      <c r="C25" s="6" t="s">
        <v>66</v>
      </c>
      <c r="D25" s="6" t="s">
        <v>67</v>
      </c>
      <c r="E25" s="6" t="s">
        <v>68</v>
      </c>
      <c r="F25" s="6" t="s">
        <v>68</v>
      </c>
      <c r="G25" s="6">
        <v>10</v>
      </c>
      <c r="H25" s="6">
        <v>10</v>
      </c>
      <c r="I25" s="6"/>
    </row>
    <row r="26" s="1" customFormat="1" ht="36" customHeight="1" spans="1:9">
      <c r="A26" s="6"/>
      <c r="B26" s="6"/>
      <c r="C26" s="6" t="s">
        <v>69</v>
      </c>
      <c r="D26" s="6" t="s">
        <v>70</v>
      </c>
      <c r="E26" s="6" t="s">
        <v>71</v>
      </c>
      <c r="F26" s="6" t="s">
        <v>72</v>
      </c>
      <c r="G26" s="6">
        <v>10</v>
      </c>
      <c r="H26" s="6">
        <v>10</v>
      </c>
      <c r="I26" s="6"/>
    </row>
    <row r="27" s="1" customFormat="1" ht="36" customHeight="1" spans="1:9">
      <c r="A27" s="6"/>
      <c r="B27" s="6" t="s">
        <v>73</v>
      </c>
      <c r="C27" s="6" t="s">
        <v>74</v>
      </c>
      <c r="D27" s="6" t="s">
        <v>75</v>
      </c>
      <c r="E27" s="6" t="s">
        <v>76</v>
      </c>
      <c r="F27" s="6" t="s">
        <v>77</v>
      </c>
      <c r="G27" s="6">
        <v>5</v>
      </c>
      <c r="H27" s="6">
        <v>5</v>
      </c>
      <c r="I27" s="6"/>
    </row>
    <row r="28" s="1" customFormat="1" ht="36" customHeight="1" spans="1:9">
      <c r="A28" s="6"/>
      <c r="B28" s="6"/>
      <c r="C28" s="6"/>
      <c r="D28" s="6" t="s">
        <v>78</v>
      </c>
      <c r="E28" s="6" t="s">
        <v>76</v>
      </c>
      <c r="F28" s="6" t="s">
        <v>77</v>
      </c>
      <c r="G28" s="6">
        <v>5</v>
      </c>
      <c r="H28" s="6">
        <v>5</v>
      </c>
      <c r="I28" s="6"/>
    </row>
    <row r="29" s="1" customFormat="1" ht="36" customHeight="1" spans="1:9">
      <c r="A29" s="6"/>
      <c r="B29" s="6"/>
      <c r="C29" s="6"/>
      <c r="D29" s="6" t="s">
        <v>79</v>
      </c>
      <c r="E29" s="6" t="s">
        <v>76</v>
      </c>
      <c r="F29" s="6" t="s">
        <v>77</v>
      </c>
      <c r="G29" s="6">
        <v>10</v>
      </c>
      <c r="H29" s="6">
        <v>10</v>
      </c>
      <c r="I29" s="6"/>
    </row>
    <row r="30" s="1" customFormat="1" ht="36" customHeight="1" spans="1:9">
      <c r="A30" s="6"/>
      <c r="B30" s="6"/>
      <c r="C30" s="6" t="s">
        <v>80</v>
      </c>
      <c r="D30" s="6" t="s">
        <v>81</v>
      </c>
      <c r="E30" s="6" t="s">
        <v>82</v>
      </c>
      <c r="F30" s="6" t="s">
        <v>82</v>
      </c>
      <c r="G30" s="6">
        <v>10</v>
      </c>
      <c r="H30" s="6">
        <v>10</v>
      </c>
      <c r="I30" s="6"/>
    </row>
    <row r="31" s="2" customFormat="1" ht="36" customHeight="1" spans="1:9">
      <c r="A31" s="6"/>
      <c r="B31" s="6" t="s">
        <v>83</v>
      </c>
      <c r="C31" s="6" t="s">
        <v>84</v>
      </c>
      <c r="D31" s="6" t="s">
        <v>85</v>
      </c>
      <c r="E31" s="6" t="s">
        <v>86</v>
      </c>
      <c r="F31" s="6" t="s">
        <v>87</v>
      </c>
      <c r="G31" s="6">
        <v>10</v>
      </c>
      <c r="H31" s="6">
        <v>10</v>
      </c>
      <c r="I31" s="6"/>
    </row>
    <row r="32" s="1" customFormat="1" ht="21.75" customHeight="1" spans="1:9">
      <c r="A32" s="21" t="s">
        <v>88</v>
      </c>
      <c r="B32" s="21"/>
      <c r="C32" s="21"/>
      <c r="D32" s="22">
        <f>SUM(H14:H31)+I7</f>
        <v>95.6941176470588</v>
      </c>
      <c r="E32" s="22"/>
      <c r="F32" s="22"/>
      <c r="G32" s="22"/>
      <c r="H32" s="22"/>
      <c r="I32" s="22"/>
    </row>
    <row r="33" s="1" customFormat="1" ht="48" customHeight="1" spans="1:9">
      <c r="A33" s="12" t="s">
        <v>89</v>
      </c>
      <c r="B33" s="12"/>
      <c r="C33" s="12"/>
      <c r="D33" s="23"/>
      <c r="E33" s="23"/>
      <c r="F33" s="23"/>
      <c r="G33" s="23"/>
      <c r="H33" s="23"/>
      <c r="I33" s="23"/>
    </row>
    <row r="34" s="3" customFormat="1" ht="17.25" customHeight="1" spans="1:9">
      <c r="A34" s="24" t="s">
        <v>90</v>
      </c>
      <c r="B34" s="24"/>
      <c r="C34" s="24"/>
      <c r="D34" s="24"/>
      <c r="E34" s="24"/>
      <c r="F34" s="24"/>
      <c r="G34" s="24"/>
      <c r="H34" s="24"/>
      <c r="I34" s="24"/>
    </row>
    <row r="35" s="3" customFormat="1" ht="33" customHeight="1" spans="1:9">
      <c r="A35" s="25" t="s">
        <v>91</v>
      </c>
      <c r="B35" s="25"/>
      <c r="C35" s="25"/>
      <c r="D35" s="25"/>
      <c r="E35" s="25"/>
      <c r="F35" s="25"/>
      <c r="G35" s="25"/>
      <c r="H35" s="25"/>
      <c r="I35" s="25"/>
    </row>
    <row r="36" s="3" customFormat="1" ht="33.75" customHeight="1" spans="1:9">
      <c r="A36" s="25" t="s">
        <v>92</v>
      </c>
      <c r="B36" s="25"/>
      <c r="C36" s="25"/>
      <c r="D36" s="25"/>
      <c r="E36" s="25"/>
      <c r="F36" s="25"/>
      <c r="G36" s="25"/>
      <c r="H36" s="25"/>
      <c r="I36" s="25"/>
    </row>
    <row r="37" s="3" customFormat="1" ht="15.75" customHeight="1" spans="1:9">
      <c r="A37" s="26" t="s">
        <v>93</v>
      </c>
      <c r="B37" s="26"/>
      <c r="C37" s="26"/>
      <c r="D37" s="26"/>
      <c r="E37" s="26"/>
      <c r="F37" s="26"/>
      <c r="G37" s="26"/>
      <c r="H37" s="26"/>
      <c r="I37" s="26"/>
    </row>
    <row r="38" s="1" customFormat="1" ht="19.5" customHeight="1" spans="1:9">
      <c r="A38" s="26" t="s">
        <v>94</v>
      </c>
      <c r="B38" s="26"/>
      <c r="C38" s="26"/>
      <c r="D38" s="26"/>
      <c r="E38" s="26"/>
      <c r="F38" s="26"/>
      <c r="G38" s="26"/>
      <c r="H38" s="26"/>
      <c r="I38" s="26"/>
    </row>
  </sheetData>
  <mergeCells count="28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32:C32"/>
    <mergeCell ref="D32:I32"/>
    <mergeCell ref="A33:C33"/>
    <mergeCell ref="D33:I33"/>
    <mergeCell ref="A35:I35"/>
    <mergeCell ref="A36:I36"/>
    <mergeCell ref="A37:I37"/>
    <mergeCell ref="A38:I38"/>
    <mergeCell ref="A13:A31"/>
    <mergeCell ref="B14:B17"/>
    <mergeCell ref="B18:B26"/>
    <mergeCell ref="B27:B30"/>
    <mergeCell ref="C14:C17"/>
    <mergeCell ref="C18:C24"/>
    <mergeCell ref="C27:C29"/>
    <mergeCell ref="A6:B10"/>
    <mergeCell ref="A11:B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0"/>
  <sheetViews>
    <sheetView topLeftCell="A8" workbookViewId="0">
      <selection activeCell="I8" sqref="I8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95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8</v>
      </c>
      <c r="F7" s="10">
        <v>0</v>
      </c>
      <c r="G7" s="6">
        <v>10</v>
      </c>
      <c r="H7" s="11">
        <f>IFERROR(F7/E7,0)</f>
        <v>0</v>
      </c>
      <c r="I7" s="29">
        <f>IFERROR(IF(G7*H7&gt;10,10,G7*H7),0)</f>
        <v>0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8</v>
      </c>
      <c r="F8" s="10">
        <v>0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7" t="s">
        <v>96</v>
      </c>
      <c r="D12" s="8"/>
      <c r="E12" s="8"/>
      <c r="F12" s="6" t="s">
        <v>97</v>
      </c>
      <c r="G12" s="6"/>
      <c r="H12" s="6"/>
      <c r="I12" s="6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98</v>
      </c>
      <c r="F14" s="6" t="s">
        <v>99</v>
      </c>
      <c r="G14" s="6">
        <v>5</v>
      </c>
      <c r="H14" s="6">
        <v>0</v>
      </c>
      <c r="I14" s="6" t="s">
        <v>100</v>
      </c>
    </row>
    <row r="15" s="1" customFormat="1" ht="36" customHeight="1" spans="1:9">
      <c r="A15" s="6"/>
      <c r="B15" s="6"/>
      <c r="C15" s="6"/>
      <c r="D15" s="6" t="s">
        <v>101</v>
      </c>
      <c r="E15" s="6" t="s">
        <v>98</v>
      </c>
      <c r="F15" s="6" t="s">
        <v>99</v>
      </c>
      <c r="G15" s="6">
        <v>5</v>
      </c>
      <c r="H15" s="6">
        <v>0</v>
      </c>
      <c r="I15" s="6" t="s">
        <v>100</v>
      </c>
    </row>
    <row r="16" s="1" customFormat="1" ht="36" customHeight="1" spans="1:9">
      <c r="A16" s="6"/>
      <c r="B16" s="6" t="s">
        <v>44</v>
      </c>
      <c r="C16" s="6" t="s">
        <v>45</v>
      </c>
      <c r="D16" s="6" t="s">
        <v>102</v>
      </c>
      <c r="E16" s="6" t="s">
        <v>52</v>
      </c>
      <c r="F16" s="6" t="s">
        <v>103</v>
      </c>
      <c r="G16" s="6">
        <v>10</v>
      </c>
      <c r="H16" s="6">
        <v>0</v>
      </c>
      <c r="I16" s="6" t="s">
        <v>100</v>
      </c>
    </row>
    <row r="17" s="1" customFormat="1" ht="36" customHeight="1" spans="1:9">
      <c r="A17" s="6"/>
      <c r="B17" s="6"/>
      <c r="C17" s="6"/>
      <c r="D17" s="6" t="s">
        <v>104</v>
      </c>
      <c r="E17" s="6" t="s">
        <v>68</v>
      </c>
      <c r="F17" s="6" t="s">
        <v>103</v>
      </c>
      <c r="G17" s="6">
        <v>10</v>
      </c>
      <c r="H17" s="6">
        <v>0</v>
      </c>
      <c r="I17" s="6" t="s">
        <v>100</v>
      </c>
    </row>
    <row r="18" s="1" customFormat="1" ht="36" customHeight="1" spans="1:9">
      <c r="A18" s="6"/>
      <c r="B18" s="6"/>
      <c r="C18" s="6" t="s">
        <v>66</v>
      </c>
      <c r="D18" s="6" t="s">
        <v>105</v>
      </c>
      <c r="E18" s="6" t="s">
        <v>76</v>
      </c>
      <c r="F18" s="6" t="s">
        <v>103</v>
      </c>
      <c r="G18" s="6">
        <v>10</v>
      </c>
      <c r="H18" s="6">
        <v>0</v>
      </c>
      <c r="I18" s="6" t="s">
        <v>100</v>
      </c>
    </row>
    <row r="19" s="1" customFormat="1" ht="36" customHeight="1" spans="1:9">
      <c r="A19" s="6"/>
      <c r="B19" s="6"/>
      <c r="C19" s="6" t="s">
        <v>69</v>
      </c>
      <c r="D19" s="6" t="s">
        <v>106</v>
      </c>
      <c r="E19" s="6" t="s">
        <v>107</v>
      </c>
      <c r="F19" s="6" t="s">
        <v>103</v>
      </c>
      <c r="G19" s="6">
        <v>10</v>
      </c>
      <c r="H19" s="6">
        <v>0</v>
      </c>
      <c r="I19" s="6" t="s">
        <v>100</v>
      </c>
    </row>
    <row r="20" s="1" customFormat="1" ht="36" customHeight="1" spans="1:9">
      <c r="A20" s="6"/>
      <c r="B20" s="6" t="s">
        <v>73</v>
      </c>
      <c r="C20" s="6" t="s">
        <v>74</v>
      </c>
      <c r="D20" s="6" t="s">
        <v>108</v>
      </c>
      <c r="E20" s="6" t="s">
        <v>109</v>
      </c>
      <c r="F20" s="6" t="s">
        <v>103</v>
      </c>
      <c r="G20" s="6">
        <v>10</v>
      </c>
      <c r="H20" s="6">
        <v>0</v>
      </c>
      <c r="I20" s="6" t="s">
        <v>100</v>
      </c>
    </row>
    <row r="21" s="1" customFormat="1" ht="36" customHeight="1" spans="1:9">
      <c r="A21" s="6"/>
      <c r="B21" s="6"/>
      <c r="C21" s="6"/>
      <c r="D21" s="6" t="s">
        <v>110</v>
      </c>
      <c r="E21" s="6" t="s">
        <v>68</v>
      </c>
      <c r="F21" s="6" t="s">
        <v>103</v>
      </c>
      <c r="G21" s="6">
        <v>10</v>
      </c>
      <c r="H21" s="6">
        <v>0</v>
      </c>
      <c r="I21" s="6" t="s">
        <v>100</v>
      </c>
    </row>
    <row r="22" s="1" customFormat="1" ht="36" customHeight="1" spans="1:9">
      <c r="A22" s="6"/>
      <c r="B22" s="6"/>
      <c r="C22" s="6" t="s">
        <v>80</v>
      </c>
      <c r="D22" s="6" t="s">
        <v>111</v>
      </c>
      <c r="E22" s="6" t="s">
        <v>82</v>
      </c>
      <c r="F22" s="6" t="s">
        <v>103</v>
      </c>
      <c r="G22" s="6">
        <v>10</v>
      </c>
      <c r="H22" s="6">
        <v>0</v>
      </c>
      <c r="I22" s="6" t="s">
        <v>100</v>
      </c>
    </row>
    <row r="23" s="2" customFormat="1" ht="36" customHeight="1" spans="1:9">
      <c r="A23" s="6"/>
      <c r="B23" s="6" t="s">
        <v>83</v>
      </c>
      <c r="C23" s="6" t="s">
        <v>84</v>
      </c>
      <c r="D23" s="6" t="s">
        <v>112</v>
      </c>
      <c r="E23" s="6" t="s">
        <v>86</v>
      </c>
      <c r="F23" s="6" t="s">
        <v>103</v>
      </c>
      <c r="G23" s="6">
        <v>10</v>
      </c>
      <c r="H23" s="6">
        <v>0</v>
      </c>
      <c r="I23" s="6" t="s">
        <v>100</v>
      </c>
    </row>
    <row r="24" s="1" customFormat="1" ht="21.75" customHeight="1" spans="1:9">
      <c r="A24" s="21" t="s">
        <v>88</v>
      </c>
      <c r="B24" s="21"/>
      <c r="C24" s="21"/>
      <c r="D24" s="22">
        <f>SUM(H14:H23)+I7</f>
        <v>0</v>
      </c>
      <c r="E24" s="22"/>
      <c r="F24" s="22"/>
      <c r="G24" s="22"/>
      <c r="H24" s="22"/>
      <c r="I24" s="22"/>
    </row>
    <row r="25" s="1" customFormat="1" ht="48" customHeight="1" spans="1:9">
      <c r="A25" s="12" t="s">
        <v>89</v>
      </c>
      <c r="B25" s="12"/>
      <c r="C25" s="12"/>
      <c r="D25" s="23" t="s">
        <v>113</v>
      </c>
      <c r="E25" s="23"/>
      <c r="F25" s="23"/>
      <c r="G25" s="23"/>
      <c r="H25" s="23"/>
      <c r="I25" s="23"/>
    </row>
    <row r="26" s="3" customFormat="1" ht="17.25" customHeight="1" spans="1:9">
      <c r="A26" s="24" t="s">
        <v>90</v>
      </c>
      <c r="B26" s="24"/>
      <c r="C26" s="24"/>
      <c r="D26" s="24"/>
      <c r="E26" s="24"/>
      <c r="F26" s="24"/>
      <c r="G26" s="24"/>
      <c r="H26" s="24"/>
      <c r="I26" s="24"/>
    </row>
    <row r="27" s="3" customFormat="1" ht="33" customHeight="1" spans="1:9">
      <c r="A27" s="25" t="s">
        <v>91</v>
      </c>
      <c r="B27" s="25"/>
      <c r="C27" s="25"/>
      <c r="D27" s="25"/>
      <c r="E27" s="25"/>
      <c r="F27" s="25"/>
      <c r="G27" s="25"/>
      <c r="H27" s="25"/>
      <c r="I27" s="25"/>
    </row>
    <row r="28" s="3" customFormat="1" ht="33.75" customHeight="1" spans="1:9">
      <c r="A28" s="25" t="s">
        <v>92</v>
      </c>
      <c r="B28" s="25"/>
      <c r="C28" s="25"/>
      <c r="D28" s="25"/>
      <c r="E28" s="25"/>
      <c r="F28" s="25"/>
      <c r="G28" s="25"/>
      <c r="H28" s="25"/>
      <c r="I28" s="25"/>
    </row>
    <row r="29" s="3" customFormat="1" ht="15.75" customHeight="1" spans="1:9">
      <c r="A29" s="26" t="s">
        <v>93</v>
      </c>
      <c r="B29" s="26"/>
      <c r="C29" s="26"/>
      <c r="D29" s="26"/>
      <c r="E29" s="26"/>
      <c r="F29" s="26"/>
      <c r="G29" s="26"/>
      <c r="H29" s="26"/>
      <c r="I29" s="26"/>
    </row>
    <row r="30" s="1" customFormat="1" ht="19.5" customHeight="1" spans="1:9">
      <c r="A30" s="26" t="s">
        <v>94</v>
      </c>
      <c r="B30" s="26"/>
      <c r="C30" s="26"/>
      <c r="D30" s="26"/>
      <c r="E30" s="26"/>
      <c r="F30" s="26"/>
      <c r="G30" s="26"/>
      <c r="H30" s="26"/>
      <c r="I30" s="26"/>
    </row>
  </sheetData>
  <mergeCells count="28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24:C24"/>
    <mergeCell ref="D24:I24"/>
    <mergeCell ref="A25:C25"/>
    <mergeCell ref="D25:I25"/>
    <mergeCell ref="A27:I27"/>
    <mergeCell ref="A28:I28"/>
    <mergeCell ref="A29:I29"/>
    <mergeCell ref="A30:I30"/>
    <mergeCell ref="A13:A23"/>
    <mergeCell ref="B14:B15"/>
    <mergeCell ref="B16:B19"/>
    <mergeCell ref="B20:B22"/>
    <mergeCell ref="C14:C15"/>
    <mergeCell ref="C16:C17"/>
    <mergeCell ref="C20:C21"/>
    <mergeCell ref="A6:B10"/>
    <mergeCell ref="A11:B1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3"/>
  <sheetViews>
    <sheetView topLeftCell="A4" workbookViewId="0">
      <selection activeCell="I10" sqref="I10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114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11</v>
      </c>
      <c r="F7" s="10">
        <v>1.47</v>
      </c>
      <c r="G7" s="6">
        <v>10</v>
      </c>
      <c r="H7" s="11">
        <f>IFERROR(F7/E7,0)</f>
        <v>0.133636363636364</v>
      </c>
      <c r="I7" s="29">
        <f>IFERROR(IF(G7*H7&gt;10,10,G7*H7),0)</f>
        <v>1.33636363636364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11</v>
      </c>
      <c r="F8" s="10">
        <v>1.47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7" t="s">
        <v>115</v>
      </c>
      <c r="D12" s="8"/>
      <c r="E12" s="8"/>
      <c r="F12" s="6" t="s">
        <v>116</v>
      </c>
      <c r="G12" s="6"/>
      <c r="H12" s="6"/>
      <c r="I12" s="6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117</v>
      </c>
      <c r="F14" s="6" t="s">
        <v>118</v>
      </c>
      <c r="G14" s="6">
        <v>4</v>
      </c>
      <c r="H14" s="6">
        <v>0.5</v>
      </c>
      <c r="I14" s="6" t="s">
        <v>119</v>
      </c>
    </row>
    <row r="15" s="1" customFormat="1" ht="36" customHeight="1" spans="1:9">
      <c r="A15" s="6"/>
      <c r="B15" s="6"/>
      <c r="C15" s="6"/>
      <c r="D15" s="6" t="s">
        <v>120</v>
      </c>
      <c r="E15" s="6" t="s">
        <v>121</v>
      </c>
      <c r="F15" s="6">
        <v>0</v>
      </c>
      <c r="G15" s="6">
        <v>2</v>
      </c>
      <c r="H15" s="6">
        <v>0</v>
      </c>
      <c r="I15" s="6" t="s">
        <v>119</v>
      </c>
    </row>
    <row r="16" s="1" customFormat="1" ht="36" customHeight="1" spans="1:9">
      <c r="A16" s="6"/>
      <c r="B16" s="6"/>
      <c r="C16" s="6"/>
      <c r="D16" s="6" t="s">
        <v>122</v>
      </c>
      <c r="E16" s="6" t="s">
        <v>123</v>
      </c>
      <c r="F16" s="6" t="s">
        <v>118</v>
      </c>
      <c r="G16" s="6">
        <v>4</v>
      </c>
      <c r="H16" s="6">
        <v>0.5</v>
      </c>
      <c r="I16" s="6" t="s">
        <v>119</v>
      </c>
    </row>
    <row r="17" s="1" customFormat="1" ht="36" customHeight="1" spans="1:9">
      <c r="A17" s="6"/>
      <c r="B17" s="6" t="s">
        <v>44</v>
      </c>
      <c r="C17" s="6" t="s">
        <v>45</v>
      </c>
      <c r="D17" s="6" t="s">
        <v>57</v>
      </c>
      <c r="E17" s="6" t="s">
        <v>124</v>
      </c>
      <c r="F17" s="6" t="s">
        <v>103</v>
      </c>
      <c r="G17" s="6">
        <v>4</v>
      </c>
      <c r="H17" s="6">
        <v>0</v>
      </c>
      <c r="I17" s="6" t="s">
        <v>119</v>
      </c>
    </row>
    <row r="18" s="1" customFormat="1" ht="36" customHeight="1" spans="1:9">
      <c r="A18" s="6"/>
      <c r="B18" s="6"/>
      <c r="C18" s="6"/>
      <c r="D18" s="6" t="s">
        <v>63</v>
      </c>
      <c r="E18" s="6" t="s">
        <v>125</v>
      </c>
      <c r="F18" s="6" t="s">
        <v>103</v>
      </c>
      <c r="G18" s="6">
        <v>3</v>
      </c>
      <c r="H18" s="6">
        <v>0</v>
      </c>
      <c r="I18" s="6" t="s">
        <v>119</v>
      </c>
    </row>
    <row r="19" s="1" customFormat="1" ht="36" customHeight="1" spans="1:9">
      <c r="A19" s="6"/>
      <c r="B19" s="6"/>
      <c r="C19" s="6"/>
      <c r="D19" s="6" t="s">
        <v>51</v>
      </c>
      <c r="E19" s="6" t="s">
        <v>52</v>
      </c>
      <c r="F19" s="6" t="s">
        <v>103</v>
      </c>
      <c r="G19" s="6">
        <v>3</v>
      </c>
      <c r="H19" s="6">
        <v>0</v>
      </c>
      <c r="I19" s="6" t="s">
        <v>119</v>
      </c>
    </row>
    <row r="20" s="1" customFormat="1" ht="36" customHeight="1" spans="1:9">
      <c r="A20" s="6"/>
      <c r="B20" s="6"/>
      <c r="C20" s="6" t="s">
        <v>66</v>
      </c>
      <c r="D20" s="6" t="s">
        <v>126</v>
      </c>
      <c r="E20" s="6" t="s">
        <v>68</v>
      </c>
      <c r="F20" s="6" t="s">
        <v>68</v>
      </c>
      <c r="G20" s="6">
        <v>10</v>
      </c>
      <c r="H20" s="6">
        <v>10</v>
      </c>
      <c r="I20" s="6" t="s">
        <v>119</v>
      </c>
    </row>
    <row r="21" s="1" customFormat="1" ht="36" customHeight="1" spans="1:9">
      <c r="A21" s="6"/>
      <c r="B21" s="6"/>
      <c r="C21" s="6" t="s">
        <v>69</v>
      </c>
      <c r="D21" s="6" t="s">
        <v>106</v>
      </c>
      <c r="E21" s="6" t="s">
        <v>127</v>
      </c>
      <c r="F21" s="6" t="s">
        <v>127</v>
      </c>
      <c r="G21" s="6">
        <v>20</v>
      </c>
      <c r="H21" s="6">
        <v>20</v>
      </c>
      <c r="I21" s="6"/>
    </row>
    <row r="22" s="1" customFormat="1" ht="36" customHeight="1" spans="1:9">
      <c r="A22" s="6"/>
      <c r="B22" s="6" t="s">
        <v>73</v>
      </c>
      <c r="C22" s="6" t="s">
        <v>74</v>
      </c>
      <c r="D22" s="6" t="s">
        <v>128</v>
      </c>
      <c r="E22" s="6" t="s">
        <v>109</v>
      </c>
      <c r="F22" s="6" t="s">
        <v>109</v>
      </c>
      <c r="G22" s="6">
        <v>5</v>
      </c>
      <c r="H22" s="6">
        <v>5</v>
      </c>
      <c r="I22" s="6"/>
    </row>
    <row r="23" s="1" customFormat="1" ht="36" customHeight="1" spans="1:9">
      <c r="A23" s="6"/>
      <c r="B23" s="6"/>
      <c r="C23" s="6"/>
      <c r="D23" s="6" t="s">
        <v>79</v>
      </c>
      <c r="E23" s="6" t="s">
        <v>68</v>
      </c>
      <c r="F23" s="6" t="s">
        <v>68</v>
      </c>
      <c r="G23" s="6">
        <v>5</v>
      </c>
      <c r="H23" s="6">
        <v>5</v>
      </c>
      <c r="I23" s="6"/>
    </row>
    <row r="24" s="1" customFormat="1" ht="36" customHeight="1" spans="1:9">
      <c r="A24" s="6"/>
      <c r="B24" s="6"/>
      <c r="C24" s="6" t="s">
        <v>80</v>
      </c>
      <c r="D24" s="6" t="s">
        <v>129</v>
      </c>
      <c r="E24" s="6" t="s">
        <v>82</v>
      </c>
      <c r="F24" s="6" t="s">
        <v>82</v>
      </c>
      <c r="G24" s="6">
        <v>10</v>
      </c>
      <c r="H24" s="6">
        <v>10</v>
      </c>
      <c r="I24" s="6"/>
    </row>
    <row r="25" s="1" customFormat="1" ht="36" customHeight="1" spans="1:9">
      <c r="A25" s="6"/>
      <c r="B25" s="6"/>
      <c r="C25" s="6"/>
      <c r="D25" s="6" t="s">
        <v>130</v>
      </c>
      <c r="E25" s="6" t="s">
        <v>82</v>
      </c>
      <c r="F25" s="6" t="s">
        <v>82</v>
      </c>
      <c r="G25" s="6">
        <v>10</v>
      </c>
      <c r="H25" s="6">
        <v>10</v>
      </c>
      <c r="I25" s="6"/>
    </row>
    <row r="26" s="2" customFormat="1" ht="36" customHeight="1" spans="1:9">
      <c r="A26" s="6"/>
      <c r="B26" s="6" t="s">
        <v>83</v>
      </c>
      <c r="C26" s="6" t="s">
        <v>84</v>
      </c>
      <c r="D26" s="6" t="s">
        <v>131</v>
      </c>
      <c r="E26" s="6" t="s">
        <v>86</v>
      </c>
      <c r="F26" s="6" t="s">
        <v>87</v>
      </c>
      <c r="G26" s="6">
        <v>10</v>
      </c>
      <c r="H26" s="6">
        <v>10</v>
      </c>
      <c r="I26" s="6"/>
    </row>
    <row r="27" s="1" customFormat="1" ht="21.75" customHeight="1" spans="1:9">
      <c r="A27" s="21" t="s">
        <v>88</v>
      </c>
      <c r="B27" s="21"/>
      <c r="C27" s="21"/>
      <c r="D27" s="22">
        <f>SUM(H14:H26)+I7</f>
        <v>72.3363636363636</v>
      </c>
      <c r="E27" s="22"/>
      <c r="F27" s="22"/>
      <c r="G27" s="22"/>
      <c r="H27" s="22"/>
      <c r="I27" s="22"/>
    </row>
    <row r="28" s="1" customFormat="1" ht="48" customHeight="1" spans="1:9">
      <c r="A28" s="12" t="s">
        <v>89</v>
      </c>
      <c r="B28" s="12"/>
      <c r="C28" s="12"/>
      <c r="D28" s="23" t="s">
        <v>119</v>
      </c>
      <c r="E28" s="23"/>
      <c r="F28" s="23"/>
      <c r="G28" s="23"/>
      <c r="H28" s="23"/>
      <c r="I28" s="23"/>
    </row>
    <row r="29" s="3" customFormat="1" ht="17.25" customHeight="1" spans="1:9">
      <c r="A29" s="24" t="s">
        <v>90</v>
      </c>
      <c r="B29" s="24"/>
      <c r="C29" s="24"/>
      <c r="D29" s="24"/>
      <c r="E29" s="24"/>
      <c r="F29" s="24"/>
      <c r="G29" s="24"/>
      <c r="H29" s="24"/>
      <c r="I29" s="24"/>
    </row>
    <row r="30" s="3" customFormat="1" ht="33" customHeight="1" spans="1:9">
      <c r="A30" s="25" t="s">
        <v>91</v>
      </c>
      <c r="B30" s="25"/>
      <c r="C30" s="25"/>
      <c r="D30" s="25"/>
      <c r="E30" s="25"/>
      <c r="F30" s="25"/>
      <c r="G30" s="25"/>
      <c r="H30" s="25"/>
      <c r="I30" s="25"/>
    </row>
    <row r="31" s="3" customFormat="1" ht="33.75" customHeight="1" spans="1:9">
      <c r="A31" s="25" t="s">
        <v>92</v>
      </c>
      <c r="B31" s="25"/>
      <c r="C31" s="25"/>
      <c r="D31" s="25"/>
      <c r="E31" s="25"/>
      <c r="F31" s="25"/>
      <c r="G31" s="25"/>
      <c r="H31" s="25"/>
      <c r="I31" s="25"/>
    </row>
    <row r="32" s="3" customFormat="1" ht="15.75" customHeight="1" spans="1:9">
      <c r="A32" s="26" t="s">
        <v>93</v>
      </c>
      <c r="B32" s="26"/>
      <c r="C32" s="26"/>
      <c r="D32" s="26"/>
      <c r="E32" s="26"/>
      <c r="F32" s="26"/>
      <c r="G32" s="26"/>
      <c r="H32" s="26"/>
      <c r="I32" s="26"/>
    </row>
    <row r="33" s="1" customFormat="1" ht="19.5" customHeight="1" spans="1:9">
      <c r="A33" s="26" t="s">
        <v>94</v>
      </c>
      <c r="B33" s="26"/>
      <c r="C33" s="26"/>
      <c r="D33" s="26"/>
      <c r="E33" s="26"/>
      <c r="F33" s="26"/>
      <c r="G33" s="26"/>
      <c r="H33" s="26"/>
      <c r="I33" s="26"/>
    </row>
  </sheetData>
  <mergeCells count="29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27:C27"/>
    <mergeCell ref="D27:I27"/>
    <mergeCell ref="A28:C28"/>
    <mergeCell ref="D28:I28"/>
    <mergeCell ref="A30:I30"/>
    <mergeCell ref="A31:I31"/>
    <mergeCell ref="A32:I32"/>
    <mergeCell ref="A33:I33"/>
    <mergeCell ref="A13:A26"/>
    <mergeCell ref="B14:B16"/>
    <mergeCell ref="B17:B21"/>
    <mergeCell ref="B22:B25"/>
    <mergeCell ref="C14:C16"/>
    <mergeCell ref="C17:C19"/>
    <mergeCell ref="C22:C23"/>
    <mergeCell ref="C24:C25"/>
    <mergeCell ref="A6:B10"/>
    <mergeCell ref="A11:B1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9"/>
  <sheetViews>
    <sheetView topLeftCell="A13" workbookViewId="0">
      <selection activeCell="C12" sqref="C12:I12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132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199</v>
      </c>
      <c r="F7" s="10">
        <v>48.26</v>
      </c>
      <c r="G7" s="6">
        <v>10</v>
      </c>
      <c r="H7" s="11">
        <f>IFERROR(F7/E7,0)</f>
        <v>0.24251256281407</v>
      </c>
      <c r="I7" s="29">
        <f>IFERROR(IF(G7*H7&gt;10,10,G7*H7),0)</f>
        <v>2.4251256281407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199</v>
      </c>
      <c r="F8" s="10">
        <v>48.26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18" t="s">
        <v>133</v>
      </c>
      <c r="D12" s="19"/>
      <c r="E12" s="19"/>
      <c r="F12" s="12" t="s">
        <v>133</v>
      </c>
      <c r="G12" s="12"/>
      <c r="H12" s="12"/>
      <c r="I12" s="12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134</v>
      </c>
      <c r="F14" s="6" t="s">
        <v>135</v>
      </c>
      <c r="G14" s="6">
        <v>10</v>
      </c>
      <c r="H14" s="6">
        <v>2.5</v>
      </c>
      <c r="I14" s="12" t="s">
        <v>136</v>
      </c>
    </row>
    <row r="15" s="1" customFormat="1" ht="36" customHeight="1" spans="1:9">
      <c r="A15" s="6"/>
      <c r="B15" s="6" t="s">
        <v>44</v>
      </c>
      <c r="C15" s="6" t="s">
        <v>45</v>
      </c>
      <c r="D15" s="6" t="s">
        <v>137</v>
      </c>
      <c r="E15" s="6" t="s">
        <v>53</v>
      </c>
      <c r="F15" s="6" t="s">
        <v>138</v>
      </c>
      <c r="G15" s="6">
        <v>3</v>
      </c>
      <c r="H15" s="6">
        <v>0.5</v>
      </c>
      <c r="I15" s="12" t="s">
        <v>136</v>
      </c>
    </row>
    <row r="16" s="1" customFormat="1" ht="36" customHeight="1" spans="1:9">
      <c r="A16" s="6"/>
      <c r="B16" s="6"/>
      <c r="C16" s="6"/>
      <c r="D16" s="6" t="s">
        <v>139</v>
      </c>
      <c r="E16" s="6" t="s">
        <v>140</v>
      </c>
      <c r="F16" s="6">
        <v>0</v>
      </c>
      <c r="G16" s="6">
        <v>1</v>
      </c>
      <c r="H16" s="6">
        <v>0</v>
      </c>
      <c r="I16" s="12" t="s">
        <v>136</v>
      </c>
    </row>
    <row r="17" s="1" customFormat="1" ht="36" customHeight="1" spans="1:9">
      <c r="A17" s="6"/>
      <c r="B17" s="6"/>
      <c r="C17" s="6"/>
      <c r="D17" s="6" t="s">
        <v>141</v>
      </c>
      <c r="E17" s="6" t="s">
        <v>142</v>
      </c>
      <c r="F17" s="6">
        <v>0</v>
      </c>
      <c r="G17" s="6">
        <v>1</v>
      </c>
      <c r="H17" s="6">
        <v>0</v>
      </c>
      <c r="I17" s="12" t="s">
        <v>136</v>
      </c>
    </row>
    <row r="18" s="1" customFormat="1" ht="36" customHeight="1" spans="1:9">
      <c r="A18" s="6"/>
      <c r="B18" s="6"/>
      <c r="C18" s="6" t="s">
        <v>66</v>
      </c>
      <c r="D18" s="6" t="s">
        <v>143</v>
      </c>
      <c r="E18" s="6" t="s">
        <v>68</v>
      </c>
      <c r="F18" s="6" t="s">
        <v>68</v>
      </c>
      <c r="G18" s="6">
        <v>20</v>
      </c>
      <c r="H18" s="6">
        <v>20</v>
      </c>
      <c r="I18" s="6"/>
    </row>
    <row r="19" s="1" customFormat="1" ht="36" customHeight="1" spans="1:9">
      <c r="A19" s="6"/>
      <c r="B19" s="6"/>
      <c r="C19" s="6" t="s">
        <v>69</v>
      </c>
      <c r="D19" s="6" t="s">
        <v>144</v>
      </c>
      <c r="E19" s="6" t="s">
        <v>68</v>
      </c>
      <c r="F19" s="6" t="s">
        <v>68</v>
      </c>
      <c r="G19" s="6">
        <v>15</v>
      </c>
      <c r="H19" s="6">
        <v>15</v>
      </c>
      <c r="I19" s="6"/>
    </row>
    <row r="20" s="1" customFormat="1" ht="36" customHeight="1" spans="1:9">
      <c r="A20" s="6"/>
      <c r="B20" s="6" t="s">
        <v>73</v>
      </c>
      <c r="C20" s="6" t="s">
        <v>74</v>
      </c>
      <c r="D20" s="6" t="s">
        <v>145</v>
      </c>
      <c r="E20" s="6" t="s">
        <v>146</v>
      </c>
      <c r="F20" s="6" t="s">
        <v>146</v>
      </c>
      <c r="G20" s="6">
        <v>15</v>
      </c>
      <c r="H20" s="6">
        <v>15</v>
      </c>
      <c r="I20" s="6"/>
    </row>
    <row r="21" s="1" customFormat="1" ht="36" customHeight="1" spans="1:9">
      <c r="A21" s="6"/>
      <c r="B21" s="6"/>
      <c r="C21" s="6"/>
      <c r="D21" s="6" t="s">
        <v>147</v>
      </c>
      <c r="E21" s="6" t="s">
        <v>148</v>
      </c>
      <c r="F21" s="6" t="s">
        <v>148</v>
      </c>
      <c r="G21" s="6">
        <v>15</v>
      </c>
      <c r="H21" s="6">
        <v>15</v>
      </c>
      <c r="I21" s="6"/>
    </row>
    <row r="22" s="2" customFormat="1" ht="36" customHeight="1" spans="1:9">
      <c r="A22" s="6"/>
      <c r="B22" s="6" t="s">
        <v>83</v>
      </c>
      <c r="C22" s="6" t="s">
        <v>84</v>
      </c>
      <c r="D22" s="6" t="s">
        <v>149</v>
      </c>
      <c r="E22" s="6" t="s">
        <v>76</v>
      </c>
      <c r="F22" s="6" t="s">
        <v>77</v>
      </c>
      <c r="G22" s="6">
        <v>10</v>
      </c>
      <c r="H22" s="6">
        <v>10</v>
      </c>
      <c r="I22" s="6"/>
    </row>
    <row r="23" s="1" customFormat="1" ht="21.75" customHeight="1" spans="1:9">
      <c r="A23" s="21" t="s">
        <v>88</v>
      </c>
      <c r="B23" s="21"/>
      <c r="C23" s="21"/>
      <c r="D23" s="22">
        <f>SUM(H14:H22)+I7</f>
        <v>80.4251256281407</v>
      </c>
      <c r="E23" s="22"/>
      <c r="F23" s="22"/>
      <c r="G23" s="22"/>
      <c r="H23" s="22"/>
      <c r="I23" s="22"/>
    </row>
    <row r="24" s="1" customFormat="1" ht="48" customHeight="1" spans="1:9">
      <c r="A24" s="12" t="s">
        <v>89</v>
      </c>
      <c r="B24" s="12"/>
      <c r="C24" s="12"/>
      <c r="D24" s="23" t="s">
        <v>150</v>
      </c>
      <c r="E24" s="23"/>
      <c r="F24" s="23"/>
      <c r="G24" s="23"/>
      <c r="H24" s="23"/>
      <c r="I24" s="23"/>
    </row>
    <row r="25" s="3" customFormat="1" ht="17.25" customHeight="1" spans="1:9">
      <c r="A25" s="24" t="s">
        <v>90</v>
      </c>
      <c r="B25" s="24"/>
      <c r="C25" s="24"/>
      <c r="D25" s="24"/>
      <c r="E25" s="24"/>
      <c r="F25" s="24"/>
      <c r="G25" s="24"/>
      <c r="H25" s="24"/>
      <c r="I25" s="24"/>
    </row>
    <row r="26" s="3" customFormat="1" ht="33" customHeight="1" spans="1:9">
      <c r="A26" s="25" t="s">
        <v>91</v>
      </c>
      <c r="B26" s="25"/>
      <c r="C26" s="25"/>
      <c r="D26" s="25"/>
      <c r="E26" s="25"/>
      <c r="F26" s="25"/>
      <c r="G26" s="25"/>
      <c r="H26" s="25"/>
      <c r="I26" s="25"/>
    </row>
    <row r="27" s="3" customFormat="1" ht="33.75" customHeight="1" spans="1:9">
      <c r="A27" s="25" t="s">
        <v>92</v>
      </c>
      <c r="B27" s="25"/>
      <c r="C27" s="25"/>
      <c r="D27" s="25"/>
      <c r="E27" s="25"/>
      <c r="F27" s="25"/>
      <c r="G27" s="25"/>
      <c r="H27" s="25"/>
      <c r="I27" s="25"/>
    </row>
    <row r="28" s="3" customFormat="1" ht="15.75" customHeight="1" spans="1:9">
      <c r="A28" s="26" t="s">
        <v>93</v>
      </c>
      <c r="B28" s="26"/>
      <c r="C28" s="26"/>
      <c r="D28" s="26"/>
      <c r="E28" s="26"/>
      <c r="F28" s="26"/>
      <c r="G28" s="26"/>
      <c r="H28" s="26"/>
      <c r="I28" s="26"/>
    </row>
    <row r="29" s="1" customFormat="1" ht="19.5" customHeight="1" spans="1:9">
      <c r="A29" s="26" t="s">
        <v>94</v>
      </c>
      <c r="B29" s="26"/>
      <c r="C29" s="26"/>
      <c r="D29" s="26"/>
      <c r="E29" s="26"/>
      <c r="F29" s="26"/>
      <c r="G29" s="26"/>
      <c r="H29" s="26"/>
      <c r="I29" s="26"/>
    </row>
  </sheetData>
  <mergeCells count="26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23:C23"/>
    <mergeCell ref="D23:I23"/>
    <mergeCell ref="A24:C24"/>
    <mergeCell ref="D24:I24"/>
    <mergeCell ref="A26:I26"/>
    <mergeCell ref="A27:I27"/>
    <mergeCell ref="A28:I28"/>
    <mergeCell ref="A29:I29"/>
    <mergeCell ref="A13:A22"/>
    <mergeCell ref="B15:B19"/>
    <mergeCell ref="B20:B21"/>
    <mergeCell ref="C15:C17"/>
    <mergeCell ref="C20:C21"/>
    <mergeCell ref="A6:B10"/>
    <mergeCell ref="A11:B1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50"/>
  <sheetViews>
    <sheetView topLeftCell="A35" workbookViewId="0">
      <selection activeCell="I29" sqref="I29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151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284</v>
      </c>
      <c r="F7" s="10">
        <v>284</v>
      </c>
      <c r="G7" s="6">
        <v>10</v>
      </c>
      <c r="H7" s="11">
        <f>IFERROR(F7/E7,0)</f>
        <v>1</v>
      </c>
      <c r="I7" s="29">
        <f>IFERROR(IF(G7*H7&gt;10,10,G7*H7),0)</f>
        <v>10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284</v>
      </c>
      <c r="F8" s="10">
        <v>284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18" t="s">
        <v>152</v>
      </c>
      <c r="D12" s="19"/>
      <c r="E12" s="19"/>
      <c r="F12" s="12" t="s">
        <v>153</v>
      </c>
      <c r="G12" s="12"/>
      <c r="H12" s="12"/>
      <c r="I12" s="12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154</v>
      </c>
      <c r="F14" s="6" t="s">
        <v>155</v>
      </c>
      <c r="G14" s="6">
        <v>1</v>
      </c>
      <c r="H14" s="6">
        <v>1</v>
      </c>
      <c r="I14" s="6"/>
    </row>
    <row r="15" s="1" customFormat="1" ht="36" customHeight="1" spans="1:9">
      <c r="A15" s="6"/>
      <c r="B15" s="6"/>
      <c r="C15" s="6"/>
      <c r="D15" s="6" t="s">
        <v>156</v>
      </c>
      <c r="E15" s="6" t="s">
        <v>157</v>
      </c>
      <c r="F15" s="6" t="s">
        <v>157</v>
      </c>
      <c r="G15" s="6">
        <v>1</v>
      </c>
      <c r="H15" s="6">
        <v>1</v>
      </c>
      <c r="I15" s="6"/>
    </row>
    <row r="16" s="1" customFormat="1" ht="36" customHeight="1" spans="1:9">
      <c r="A16" s="6"/>
      <c r="B16" s="6"/>
      <c r="C16" s="6"/>
      <c r="D16" s="6" t="s">
        <v>158</v>
      </c>
      <c r="E16" s="6" t="s">
        <v>159</v>
      </c>
      <c r="F16" s="6" t="s">
        <v>159</v>
      </c>
      <c r="G16" s="6">
        <v>1</v>
      </c>
      <c r="H16" s="6">
        <v>1</v>
      </c>
      <c r="I16" s="6"/>
    </row>
    <row r="17" s="1" customFormat="1" ht="36" customHeight="1" spans="1:9">
      <c r="A17" s="6"/>
      <c r="B17" s="6"/>
      <c r="C17" s="6"/>
      <c r="D17" s="6" t="s">
        <v>160</v>
      </c>
      <c r="E17" s="6" t="s">
        <v>161</v>
      </c>
      <c r="F17" s="6" t="s">
        <v>162</v>
      </c>
      <c r="G17" s="6">
        <v>1</v>
      </c>
      <c r="H17" s="6">
        <v>1</v>
      </c>
      <c r="I17" s="6"/>
    </row>
    <row r="18" s="1" customFormat="1" ht="36" customHeight="1" spans="1:9">
      <c r="A18" s="6"/>
      <c r="B18" s="6"/>
      <c r="C18" s="6"/>
      <c r="D18" s="6" t="s">
        <v>163</v>
      </c>
      <c r="E18" s="6" t="s">
        <v>164</v>
      </c>
      <c r="F18" s="6" t="s">
        <v>165</v>
      </c>
      <c r="G18" s="6">
        <v>1</v>
      </c>
      <c r="H18" s="6">
        <v>1</v>
      </c>
      <c r="I18" s="6"/>
    </row>
    <row r="19" s="1" customFormat="1" ht="36" customHeight="1" spans="1:9">
      <c r="A19" s="6"/>
      <c r="B19" s="6"/>
      <c r="C19" s="6"/>
      <c r="D19" s="6" t="s">
        <v>166</v>
      </c>
      <c r="E19" s="6" t="s">
        <v>167</v>
      </c>
      <c r="F19" s="6" t="s">
        <v>168</v>
      </c>
      <c r="G19" s="6">
        <v>1</v>
      </c>
      <c r="H19" s="6">
        <v>1</v>
      </c>
      <c r="I19" s="12" t="s">
        <v>169</v>
      </c>
    </row>
    <row r="20" s="1" customFormat="1" ht="36" customHeight="1" spans="1:9">
      <c r="A20" s="6"/>
      <c r="B20" s="6"/>
      <c r="C20" s="6"/>
      <c r="D20" s="6" t="s">
        <v>170</v>
      </c>
      <c r="E20" s="6" t="s">
        <v>171</v>
      </c>
      <c r="F20" s="6" t="s">
        <v>172</v>
      </c>
      <c r="G20" s="6">
        <v>1</v>
      </c>
      <c r="H20" s="6">
        <v>1</v>
      </c>
      <c r="I20" s="12" t="s">
        <v>169</v>
      </c>
    </row>
    <row r="21" s="1" customFormat="1" ht="36" customHeight="1" spans="1:9">
      <c r="A21" s="6"/>
      <c r="B21" s="6"/>
      <c r="C21" s="6"/>
      <c r="D21" s="6" t="s">
        <v>173</v>
      </c>
      <c r="E21" s="6" t="s">
        <v>174</v>
      </c>
      <c r="F21" s="6" t="s">
        <v>175</v>
      </c>
      <c r="G21" s="6">
        <v>0.5</v>
      </c>
      <c r="H21" s="6">
        <v>0.5</v>
      </c>
      <c r="I21" s="12" t="s">
        <v>169</v>
      </c>
    </row>
    <row r="22" s="1" customFormat="1" ht="36" customHeight="1" spans="1:9">
      <c r="A22" s="6"/>
      <c r="B22" s="6"/>
      <c r="C22" s="6"/>
      <c r="D22" s="6" t="s">
        <v>176</v>
      </c>
      <c r="E22" s="6" t="s">
        <v>177</v>
      </c>
      <c r="F22" s="6" t="s">
        <v>178</v>
      </c>
      <c r="G22" s="6">
        <v>0.5</v>
      </c>
      <c r="H22" s="6">
        <v>0.5</v>
      </c>
      <c r="I22" s="12" t="s">
        <v>169</v>
      </c>
    </row>
    <row r="23" s="1" customFormat="1" ht="36" customHeight="1" spans="1:9">
      <c r="A23" s="6"/>
      <c r="B23" s="6"/>
      <c r="C23" s="6"/>
      <c r="D23" s="6" t="s">
        <v>179</v>
      </c>
      <c r="E23" s="6" t="s">
        <v>180</v>
      </c>
      <c r="F23" s="6" t="s">
        <v>181</v>
      </c>
      <c r="G23" s="6">
        <v>0.5</v>
      </c>
      <c r="H23" s="6">
        <v>0.5</v>
      </c>
      <c r="I23" s="12" t="s">
        <v>169</v>
      </c>
    </row>
    <row r="24" s="1" customFormat="1" ht="36" customHeight="1" spans="1:9">
      <c r="A24" s="6"/>
      <c r="B24" s="6"/>
      <c r="C24" s="6"/>
      <c r="D24" s="6" t="s">
        <v>182</v>
      </c>
      <c r="E24" s="6" t="s">
        <v>183</v>
      </c>
      <c r="F24" s="6" t="s">
        <v>184</v>
      </c>
      <c r="G24" s="6">
        <v>0.5</v>
      </c>
      <c r="H24" s="6">
        <v>0.5</v>
      </c>
      <c r="I24" s="12" t="s">
        <v>169</v>
      </c>
    </row>
    <row r="25" s="1" customFormat="1" ht="36" customHeight="1" spans="1:9">
      <c r="A25" s="6"/>
      <c r="B25" s="6"/>
      <c r="C25" s="6"/>
      <c r="D25" s="6" t="s">
        <v>185</v>
      </c>
      <c r="E25" s="6" t="s">
        <v>183</v>
      </c>
      <c r="F25" s="6" t="s">
        <v>184</v>
      </c>
      <c r="G25" s="6">
        <v>0.5</v>
      </c>
      <c r="H25" s="6">
        <v>0.5</v>
      </c>
      <c r="I25" s="12" t="s">
        <v>169</v>
      </c>
    </row>
    <row r="26" s="1" customFormat="1" ht="36" customHeight="1" spans="1:9">
      <c r="A26" s="6"/>
      <c r="B26" s="6"/>
      <c r="C26" s="6"/>
      <c r="D26" s="6" t="s">
        <v>186</v>
      </c>
      <c r="E26" s="6" t="s">
        <v>187</v>
      </c>
      <c r="F26" s="6" t="s">
        <v>188</v>
      </c>
      <c r="G26" s="6">
        <v>0.5</v>
      </c>
      <c r="H26" s="6">
        <v>0.5</v>
      </c>
      <c r="I26" s="12" t="s">
        <v>169</v>
      </c>
    </row>
    <row r="27" s="1" customFormat="1" ht="36" customHeight="1" spans="1:9">
      <c r="A27" s="6"/>
      <c r="B27" s="6" t="s">
        <v>44</v>
      </c>
      <c r="C27" s="6" t="s">
        <v>45</v>
      </c>
      <c r="D27" s="6" t="s">
        <v>189</v>
      </c>
      <c r="E27" s="6" t="s">
        <v>190</v>
      </c>
      <c r="F27" s="6" t="s">
        <v>191</v>
      </c>
      <c r="G27" s="6">
        <v>2</v>
      </c>
      <c r="H27" s="6">
        <v>2</v>
      </c>
      <c r="I27" s="12" t="s">
        <v>192</v>
      </c>
    </row>
    <row r="28" s="1" customFormat="1" ht="36" customHeight="1" spans="1:9">
      <c r="A28" s="6"/>
      <c r="B28" s="6"/>
      <c r="C28" s="6"/>
      <c r="D28" s="6" t="s">
        <v>193</v>
      </c>
      <c r="E28" s="6" t="s">
        <v>194</v>
      </c>
      <c r="F28" s="6" t="s">
        <v>195</v>
      </c>
      <c r="G28" s="6">
        <v>2</v>
      </c>
      <c r="H28" s="6">
        <v>1</v>
      </c>
      <c r="I28" s="12" t="s">
        <v>192</v>
      </c>
    </row>
    <row r="29" s="1" customFormat="1" ht="36" customHeight="1" spans="1:9">
      <c r="A29" s="6"/>
      <c r="B29" s="6"/>
      <c r="C29" s="6"/>
      <c r="D29" s="6" t="s">
        <v>196</v>
      </c>
      <c r="E29" s="6" t="s">
        <v>197</v>
      </c>
      <c r="F29" s="6" t="s">
        <v>198</v>
      </c>
      <c r="G29" s="6">
        <v>2</v>
      </c>
      <c r="H29" s="6">
        <v>1.84</v>
      </c>
      <c r="I29" s="12" t="s">
        <v>192</v>
      </c>
    </row>
    <row r="30" s="1" customFormat="1" ht="36" customHeight="1" spans="1:9">
      <c r="A30" s="6"/>
      <c r="B30" s="6"/>
      <c r="C30" s="6"/>
      <c r="D30" s="6" t="s">
        <v>199</v>
      </c>
      <c r="E30" s="6" t="s">
        <v>200</v>
      </c>
      <c r="F30" s="6" t="s">
        <v>200</v>
      </c>
      <c r="G30" s="6">
        <v>2</v>
      </c>
      <c r="H30" s="6">
        <v>2</v>
      </c>
      <c r="I30" s="6"/>
    </row>
    <row r="31" s="1" customFormat="1" ht="36" customHeight="1" spans="1:9">
      <c r="A31" s="6"/>
      <c r="B31" s="6"/>
      <c r="C31" s="6"/>
      <c r="D31" s="6" t="s">
        <v>201</v>
      </c>
      <c r="E31" s="6" t="s">
        <v>202</v>
      </c>
      <c r="F31" s="6" t="s">
        <v>203</v>
      </c>
      <c r="G31" s="6">
        <v>2</v>
      </c>
      <c r="H31" s="6">
        <v>1.24</v>
      </c>
      <c r="I31" s="12" t="s">
        <v>192</v>
      </c>
    </row>
    <row r="32" s="1" customFormat="1" ht="36" customHeight="1" spans="1:9">
      <c r="A32" s="6"/>
      <c r="B32" s="6"/>
      <c r="C32" s="6"/>
      <c r="D32" s="6" t="s">
        <v>204</v>
      </c>
      <c r="E32" s="6" t="s">
        <v>205</v>
      </c>
      <c r="F32" s="6" t="s">
        <v>206</v>
      </c>
      <c r="G32" s="6">
        <v>2</v>
      </c>
      <c r="H32" s="6">
        <v>1.5</v>
      </c>
      <c r="I32" s="12" t="s">
        <v>192</v>
      </c>
    </row>
    <row r="33" s="1" customFormat="1" ht="36" customHeight="1" spans="1:9">
      <c r="A33" s="6"/>
      <c r="B33" s="6"/>
      <c r="C33" s="6"/>
      <c r="D33" s="6" t="s">
        <v>207</v>
      </c>
      <c r="E33" s="6" t="s">
        <v>208</v>
      </c>
      <c r="F33" s="6" t="s">
        <v>209</v>
      </c>
      <c r="G33" s="6">
        <v>2</v>
      </c>
      <c r="H33" s="6">
        <v>2</v>
      </c>
      <c r="I33" s="6"/>
    </row>
    <row r="34" s="1" customFormat="1" ht="36" customHeight="1" spans="1:9">
      <c r="A34" s="6"/>
      <c r="B34" s="6"/>
      <c r="C34" s="6"/>
      <c r="D34" s="6" t="s">
        <v>210</v>
      </c>
      <c r="E34" s="6" t="s">
        <v>211</v>
      </c>
      <c r="F34" s="6" t="s">
        <v>212</v>
      </c>
      <c r="G34" s="6">
        <v>2</v>
      </c>
      <c r="H34" s="6">
        <v>1.9</v>
      </c>
      <c r="I34" s="12" t="s">
        <v>192</v>
      </c>
    </row>
    <row r="35" s="1" customFormat="1" ht="36" customHeight="1" spans="1:9">
      <c r="A35" s="6"/>
      <c r="B35" s="6"/>
      <c r="C35" s="6"/>
      <c r="D35" s="6" t="s">
        <v>213</v>
      </c>
      <c r="E35" s="6" t="s">
        <v>214</v>
      </c>
      <c r="F35" s="6" t="s">
        <v>215</v>
      </c>
      <c r="G35" s="6">
        <v>2</v>
      </c>
      <c r="H35" s="6">
        <v>2</v>
      </c>
      <c r="I35" s="6"/>
    </row>
    <row r="36" s="1" customFormat="1" ht="36" customHeight="1" spans="1:9">
      <c r="A36" s="6"/>
      <c r="B36" s="6"/>
      <c r="C36" s="6"/>
      <c r="D36" s="6" t="s">
        <v>216</v>
      </c>
      <c r="E36" s="6" t="s">
        <v>217</v>
      </c>
      <c r="F36" s="6" t="s">
        <v>218</v>
      </c>
      <c r="G36" s="6">
        <v>2</v>
      </c>
      <c r="H36" s="6">
        <v>2</v>
      </c>
      <c r="I36" s="6"/>
    </row>
    <row r="37" s="1" customFormat="1" ht="36" customHeight="1" spans="1:9">
      <c r="A37" s="6"/>
      <c r="B37" s="6"/>
      <c r="C37" s="6"/>
      <c r="D37" s="6" t="s">
        <v>219</v>
      </c>
      <c r="E37" s="6" t="s">
        <v>220</v>
      </c>
      <c r="F37" s="6" t="s">
        <v>220</v>
      </c>
      <c r="G37" s="6">
        <v>5</v>
      </c>
      <c r="H37" s="6">
        <v>5</v>
      </c>
      <c r="I37" s="6"/>
    </row>
    <row r="38" s="1" customFormat="1" ht="36" customHeight="1" spans="1:9">
      <c r="A38" s="6"/>
      <c r="B38" s="6"/>
      <c r="C38" s="6"/>
      <c r="D38" s="6" t="s">
        <v>221</v>
      </c>
      <c r="E38" s="6" t="s">
        <v>222</v>
      </c>
      <c r="F38" s="6" t="s">
        <v>223</v>
      </c>
      <c r="G38" s="6">
        <v>5</v>
      </c>
      <c r="H38" s="6">
        <v>5</v>
      </c>
      <c r="I38" s="6"/>
    </row>
    <row r="39" s="1" customFormat="1" ht="36" customHeight="1" spans="1:9">
      <c r="A39" s="6"/>
      <c r="B39" s="6"/>
      <c r="C39" s="6" t="s">
        <v>66</v>
      </c>
      <c r="D39" s="6" t="s">
        <v>224</v>
      </c>
      <c r="E39" s="6" t="s">
        <v>68</v>
      </c>
      <c r="F39" s="6" t="s">
        <v>68</v>
      </c>
      <c r="G39" s="6">
        <v>5</v>
      </c>
      <c r="H39" s="6">
        <v>5</v>
      </c>
      <c r="I39" s="6"/>
    </row>
    <row r="40" s="1" customFormat="1" ht="36" customHeight="1" spans="1:9">
      <c r="A40" s="6"/>
      <c r="B40" s="6"/>
      <c r="C40" s="6" t="s">
        <v>69</v>
      </c>
      <c r="D40" s="6" t="s">
        <v>225</v>
      </c>
      <c r="E40" s="6" t="s">
        <v>226</v>
      </c>
      <c r="F40" s="6" t="s">
        <v>226</v>
      </c>
      <c r="G40" s="6">
        <v>5</v>
      </c>
      <c r="H40" s="6">
        <v>5</v>
      </c>
      <c r="I40" s="6"/>
    </row>
    <row r="41" s="1" customFormat="1" ht="36" customHeight="1" spans="1:9">
      <c r="A41" s="6"/>
      <c r="B41" s="6" t="s">
        <v>73</v>
      </c>
      <c r="C41" s="6" t="s">
        <v>74</v>
      </c>
      <c r="D41" s="6" t="s">
        <v>227</v>
      </c>
      <c r="E41" s="6" t="s">
        <v>86</v>
      </c>
      <c r="F41" s="6" t="s">
        <v>87</v>
      </c>
      <c r="G41" s="6">
        <v>15</v>
      </c>
      <c r="H41" s="6">
        <v>15</v>
      </c>
      <c r="I41" s="6"/>
    </row>
    <row r="42" s="1" customFormat="1" ht="36" customHeight="1" spans="1:9">
      <c r="A42" s="6"/>
      <c r="B42" s="6"/>
      <c r="C42" s="6" t="s">
        <v>80</v>
      </c>
      <c r="D42" s="6" t="s">
        <v>228</v>
      </c>
      <c r="E42" s="6" t="s">
        <v>229</v>
      </c>
      <c r="F42" s="6" t="s">
        <v>229</v>
      </c>
      <c r="G42" s="6">
        <v>15</v>
      </c>
      <c r="H42" s="6">
        <v>15</v>
      </c>
      <c r="I42" s="6"/>
    </row>
    <row r="43" s="2" customFormat="1" ht="36" customHeight="1" spans="1:9">
      <c r="A43" s="6"/>
      <c r="B43" s="6" t="s">
        <v>83</v>
      </c>
      <c r="C43" s="6" t="s">
        <v>84</v>
      </c>
      <c r="D43" s="6" t="s">
        <v>230</v>
      </c>
      <c r="E43" s="6" t="s">
        <v>86</v>
      </c>
      <c r="F43" s="6" t="s">
        <v>87</v>
      </c>
      <c r="G43" s="6">
        <v>10</v>
      </c>
      <c r="H43" s="6">
        <v>10</v>
      </c>
      <c r="I43" s="6"/>
    </row>
    <row r="44" s="1" customFormat="1" ht="21.75" customHeight="1" spans="1:9">
      <c r="A44" s="21" t="s">
        <v>88</v>
      </c>
      <c r="B44" s="21"/>
      <c r="C44" s="21"/>
      <c r="D44" s="22">
        <f>SUM(H14:H43)+I7</f>
        <v>97.48</v>
      </c>
      <c r="E44" s="22"/>
      <c r="F44" s="22"/>
      <c r="G44" s="22"/>
      <c r="H44" s="22"/>
      <c r="I44" s="22"/>
    </row>
    <row r="45" s="1" customFormat="1" ht="48" customHeight="1" spans="1:9">
      <c r="A45" s="12" t="s">
        <v>89</v>
      </c>
      <c r="B45" s="12"/>
      <c r="C45" s="12"/>
      <c r="D45" s="23"/>
      <c r="E45" s="23"/>
      <c r="F45" s="23"/>
      <c r="G45" s="23"/>
      <c r="H45" s="23"/>
      <c r="I45" s="23"/>
    </row>
    <row r="46" s="3" customFormat="1" ht="17.25" customHeight="1" spans="1:9">
      <c r="A46" s="24" t="s">
        <v>90</v>
      </c>
      <c r="B46" s="24"/>
      <c r="C46" s="24"/>
      <c r="D46" s="24"/>
      <c r="E46" s="24"/>
      <c r="F46" s="24"/>
      <c r="G46" s="24"/>
      <c r="H46" s="24"/>
      <c r="I46" s="24"/>
    </row>
    <row r="47" s="3" customFormat="1" ht="33" customHeight="1" spans="1:9">
      <c r="A47" s="25" t="s">
        <v>91</v>
      </c>
      <c r="B47" s="25"/>
      <c r="C47" s="25"/>
      <c r="D47" s="25"/>
      <c r="E47" s="25"/>
      <c r="F47" s="25"/>
      <c r="G47" s="25"/>
      <c r="H47" s="25"/>
      <c r="I47" s="25"/>
    </row>
    <row r="48" s="3" customFormat="1" ht="33.75" customHeight="1" spans="1:9">
      <c r="A48" s="25" t="s">
        <v>92</v>
      </c>
      <c r="B48" s="25"/>
      <c r="C48" s="25"/>
      <c r="D48" s="25"/>
      <c r="E48" s="25"/>
      <c r="F48" s="25"/>
      <c r="G48" s="25"/>
      <c r="H48" s="25"/>
      <c r="I48" s="25"/>
    </row>
    <row r="49" s="3" customFormat="1" ht="15.75" customHeight="1" spans="1:9">
      <c r="A49" s="26" t="s">
        <v>93</v>
      </c>
      <c r="B49" s="26"/>
      <c r="C49" s="26"/>
      <c r="D49" s="26"/>
      <c r="E49" s="26"/>
      <c r="F49" s="26"/>
      <c r="G49" s="26"/>
      <c r="H49" s="26"/>
      <c r="I49" s="26"/>
    </row>
    <row r="50" s="1" customFormat="1" ht="19.5" customHeight="1" spans="1:9">
      <c r="A50" s="26" t="s">
        <v>94</v>
      </c>
      <c r="B50" s="26"/>
      <c r="C50" s="26"/>
      <c r="D50" s="26"/>
      <c r="E50" s="26"/>
      <c r="F50" s="26"/>
      <c r="G50" s="26"/>
      <c r="H50" s="26"/>
      <c r="I50" s="26"/>
    </row>
  </sheetData>
  <mergeCells count="27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44:C44"/>
    <mergeCell ref="D44:I44"/>
    <mergeCell ref="A45:C45"/>
    <mergeCell ref="D45:I45"/>
    <mergeCell ref="A47:I47"/>
    <mergeCell ref="A48:I48"/>
    <mergeCell ref="A49:I49"/>
    <mergeCell ref="A50:I50"/>
    <mergeCell ref="A13:A43"/>
    <mergeCell ref="B14:B26"/>
    <mergeCell ref="B27:B40"/>
    <mergeCell ref="B41:B42"/>
    <mergeCell ref="C14:C26"/>
    <mergeCell ref="C27:C38"/>
    <mergeCell ref="A6:B10"/>
    <mergeCell ref="A11:B1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8"/>
  <sheetViews>
    <sheetView topLeftCell="A12" workbookViewId="0">
      <selection activeCell="F14" sqref="F14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6.6666666666667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231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2</v>
      </c>
      <c r="F7" s="10">
        <v>0</v>
      </c>
      <c r="G7" s="6">
        <v>10</v>
      </c>
      <c r="H7" s="11">
        <f>IFERROR(F7/E7,0)</f>
        <v>0</v>
      </c>
      <c r="I7" s="29">
        <f>IFERROR(IF(G7*H7&gt;10,10,G7*H7),0)</f>
        <v>0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2</v>
      </c>
      <c r="F8" s="10">
        <v>0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7" t="s">
        <v>232</v>
      </c>
      <c r="D12" s="8"/>
      <c r="E12" s="8"/>
      <c r="F12" s="6" t="s">
        <v>233</v>
      </c>
      <c r="G12" s="6"/>
      <c r="H12" s="6"/>
      <c r="I12" s="6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234</v>
      </c>
      <c r="F14" s="6" t="s">
        <v>99</v>
      </c>
      <c r="G14" s="6">
        <v>2</v>
      </c>
      <c r="H14" s="6">
        <v>0</v>
      </c>
      <c r="I14" s="12" t="s">
        <v>235</v>
      </c>
    </row>
    <row r="15" s="1" customFormat="1" ht="36" customHeight="1" spans="1:9">
      <c r="A15" s="6"/>
      <c r="B15" s="6"/>
      <c r="C15" s="6"/>
      <c r="D15" s="6" t="s">
        <v>236</v>
      </c>
      <c r="E15" s="6" t="s">
        <v>237</v>
      </c>
      <c r="F15" s="6" t="s">
        <v>103</v>
      </c>
      <c r="G15" s="6">
        <v>2</v>
      </c>
      <c r="H15" s="6">
        <v>0</v>
      </c>
      <c r="I15" s="12" t="s">
        <v>235</v>
      </c>
    </row>
    <row r="16" s="1" customFormat="1" ht="36" customHeight="1" spans="1:9">
      <c r="A16" s="6"/>
      <c r="B16" s="6"/>
      <c r="C16" s="6"/>
      <c r="D16" s="6" t="s">
        <v>238</v>
      </c>
      <c r="E16" s="6" t="s">
        <v>239</v>
      </c>
      <c r="F16" s="6" t="s">
        <v>103</v>
      </c>
      <c r="G16" s="6">
        <v>2</v>
      </c>
      <c r="H16" s="6">
        <v>0</v>
      </c>
      <c r="I16" s="12" t="s">
        <v>235</v>
      </c>
    </row>
    <row r="17" s="1" customFormat="1" ht="36" customHeight="1" spans="1:9">
      <c r="A17" s="6"/>
      <c r="B17" s="6"/>
      <c r="C17" s="6"/>
      <c r="D17" s="6" t="s">
        <v>240</v>
      </c>
      <c r="E17" s="6" t="s">
        <v>241</v>
      </c>
      <c r="F17" s="6" t="s">
        <v>103</v>
      </c>
      <c r="G17" s="6">
        <v>2</v>
      </c>
      <c r="H17" s="6">
        <v>0</v>
      </c>
      <c r="I17" s="12" t="s">
        <v>235</v>
      </c>
    </row>
    <row r="18" s="1" customFormat="1" ht="36" customHeight="1" spans="1:9">
      <c r="A18" s="6"/>
      <c r="B18" s="6"/>
      <c r="C18" s="6"/>
      <c r="D18" s="6" t="s">
        <v>242</v>
      </c>
      <c r="E18" s="6" t="s">
        <v>243</v>
      </c>
      <c r="F18" s="6" t="s">
        <v>103</v>
      </c>
      <c r="G18" s="6">
        <v>2</v>
      </c>
      <c r="H18" s="6">
        <v>0</v>
      </c>
      <c r="I18" s="12" t="s">
        <v>235</v>
      </c>
    </row>
    <row r="19" s="1" customFormat="1" ht="36" customHeight="1" spans="1:9">
      <c r="A19" s="6"/>
      <c r="B19" s="6" t="s">
        <v>44</v>
      </c>
      <c r="C19" s="6" t="s">
        <v>45</v>
      </c>
      <c r="D19" s="6" t="s">
        <v>244</v>
      </c>
      <c r="E19" s="6" t="s">
        <v>245</v>
      </c>
      <c r="F19" s="6" t="s">
        <v>103</v>
      </c>
      <c r="G19" s="6">
        <v>5</v>
      </c>
      <c r="H19" s="6">
        <v>0</v>
      </c>
      <c r="I19" s="12" t="s">
        <v>235</v>
      </c>
    </row>
    <row r="20" s="1" customFormat="1" ht="36" customHeight="1" spans="1:9">
      <c r="A20" s="6"/>
      <c r="B20" s="6"/>
      <c r="C20" s="6"/>
      <c r="D20" s="6" t="s">
        <v>246</v>
      </c>
      <c r="E20" s="6" t="s">
        <v>247</v>
      </c>
      <c r="F20" s="6" t="s">
        <v>103</v>
      </c>
      <c r="G20" s="6">
        <v>5</v>
      </c>
      <c r="H20" s="6">
        <v>0</v>
      </c>
      <c r="I20" s="12" t="s">
        <v>235</v>
      </c>
    </row>
    <row r="21" s="1" customFormat="1" ht="36" customHeight="1" spans="1:9">
      <c r="A21" s="6"/>
      <c r="B21" s="6"/>
      <c r="C21" s="6"/>
      <c r="D21" s="6" t="s">
        <v>248</v>
      </c>
      <c r="E21" s="6" t="s">
        <v>249</v>
      </c>
      <c r="F21" s="6" t="s">
        <v>103</v>
      </c>
      <c r="G21" s="6">
        <v>5</v>
      </c>
      <c r="H21" s="6">
        <v>0</v>
      </c>
      <c r="I21" s="12" t="s">
        <v>235</v>
      </c>
    </row>
    <row r="22" s="1" customFormat="1" ht="36" customHeight="1" spans="1:9">
      <c r="A22" s="6"/>
      <c r="B22" s="6"/>
      <c r="C22" s="6" t="s">
        <v>66</v>
      </c>
      <c r="D22" s="6" t="s">
        <v>250</v>
      </c>
      <c r="E22" s="6" t="s">
        <v>68</v>
      </c>
      <c r="F22" s="6" t="s">
        <v>103</v>
      </c>
      <c r="G22" s="6">
        <v>5</v>
      </c>
      <c r="H22" s="6">
        <v>0</v>
      </c>
      <c r="I22" s="12" t="s">
        <v>235</v>
      </c>
    </row>
    <row r="23" s="1" customFormat="1" ht="36" customHeight="1" spans="1:9">
      <c r="A23" s="6"/>
      <c r="B23" s="6"/>
      <c r="C23" s="6"/>
      <c r="D23" s="6" t="s">
        <v>251</v>
      </c>
      <c r="E23" s="6" t="s">
        <v>68</v>
      </c>
      <c r="F23" s="6" t="s">
        <v>103</v>
      </c>
      <c r="G23" s="6">
        <v>10</v>
      </c>
      <c r="H23" s="6">
        <v>0</v>
      </c>
      <c r="I23" s="12" t="s">
        <v>235</v>
      </c>
    </row>
    <row r="24" s="1" customFormat="1" ht="36" customHeight="1" spans="1:9">
      <c r="A24" s="6"/>
      <c r="B24" s="6"/>
      <c r="C24" s="6" t="s">
        <v>69</v>
      </c>
      <c r="D24" s="6" t="s">
        <v>252</v>
      </c>
      <c r="E24" s="6" t="s">
        <v>68</v>
      </c>
      <c r="F24" s="6" t="s">
        <v>103</v>
      </c>
      <c r="G24" s="6">
        <v>10</v>
      </c>
      <c r="H24" s="6">
        <v>0</v>
      </c>
      <c r="I24" s="12" t="s">
        <v>235</v>
      </c>
    </row>
    <row r="25" s="1" customFormat="1" ht="36" customHeight="1" spans="1:9">
      <c r="A25" s="6"/>
      <c r="B25" s="6" t="s">
        <v>73</v>
      </c>
      <c r="C25" s="6" t="s">
        <v>74</v>
      </c>
      <c r="D25" s="6" t="s">
        <v>253</v>
      </c>
      <c r="E25" s="6" t="s">
        <v>254</v>
      </c>
      <c r="F25" s="6" t="s">
        <v>103</v>
      </c>
      <c r="G25" s="6">
        <v>5</v>
      </c>
      <c r="H25" s="6">
        <v>0</v>
      </c>
      <c r="I25" s="12" t="s">
        <v>235</v>
      </c>
    </row>
    <row r="26" s="1" customFormat="1" ht="36" customHeight="1" spans="1:9">
      <c r="A26" s="6"/>
      <c r="B26" s="6"/>
      <c r="C26" s="6"/>
      <c r="D26" s="6" t="s">
        <v>147</v>
      </c>
      <c r="E26" s="6" t="s">
        <v>255</v>
      </c>
      <c r="F26" s="6" t="s">
        <v>103</v>
      </c>
      <c r="G26" s="6">
        <v>5</v>
      </c>
      <c r="H26" s="6">
        <v>0</v>
      </c>
      <c r="I26" s="12" t="s">
        <v>235</v>
      </c>
    </row>
    <row r="27" s="1" customFormat="1" ht="36" customHeight="1" spans="1:9">
      <c r="A27" s="6"/>
      <c r="B27" s="6"/>
      <c r="C27" s="6" t="s">
        <v>80</v>
      </c>
      <c r="D27" s="6" t="s">
        <v>256</v>
      </c>
      <c r="E27" s="6" t="s">
        <v>68</v>
      </c>
      <c r="F27" s="6" t="s">
        <v>103</v>
      </c>
      <c r="G27" s="6">
        <v>5</v>
      </c>
      <c r="H27" s="6">
        <v>0</v>
      </c>
      <c r="I27" s="12" t="s">
        <v>235</v>
      </c>
    </row>
    <row r="28" s="1" customFormat="1" ht="36" customHeight="1" spans="1:9">
      <c r="A28" s="6"/>
      <c r="B28" s="6"/>
      <c r="C28" s="6"/>
      <c r="D28" s="6" t="s">
        <v>257</v>
      </c>
      <c r="E28" s="6" t="s">
        <v>68</v>
      </c>
      <c r="F28" s="6" t="s">
        <v>103</v>
      </c>
      <c r="G28" s="6">
        <v>5</v>
      </c>
      <c r="H28" s="6">
        <v>0</v>
      </c>
      <c r="I28" s="12" t="s">
        <v>235</v>
      </c>
    </row>
    <row r="29" s="1" customFormat="1" ht="36" customHeight="1" spans="1:9">
      <c r="A29" s="6"/>
      <c r="B29" s="6"/>
      <c r="C29" s="6"/>
      <c r="D29" s="6" t="s">
        <v>258</v>
      </c>
      <c r="E29" s="6" t="s">
        <v>68</v>
      </c>
      <c r="F29" s="6" t="s">
        <v>103</v>
      </c>
      <c r="G29" s="6">
        <v>10</v>
      </c>
      <c r="H29" s="6">
        <v>0</v>
      </c>
      <c r="I29" s="12" t="s">
        <v>235</v>
      </c>
    </row>
    <row r="30" s="1" customFormat="1" ht="36" customHeight="1" spans="1:9">
      <c r="A30" s="6"/>
      <c r="B30" s="6" t="s">
        <v>83</v>
      </c>
      <c r="C30" s="6" t="s">
        <v>84</v>
      </c>
      <c r="D30" s="6" t="s">
        <v>259</v>
      </c>
      <c r="E30" s="6" t="s">
        <v>86</v>
      </c>
      <c r="F30" s="6" t="s">
        <v>103</v>
      </c>
      <c r="G30" s="6">
        <v>5</v>
      </c>
      <c r="H30" s="6">
        <v>0</v>
      </c>
      <c r="I30" s="12" t="s">
        <v>235</v>
      </c>
    </row>
    <row r="31" s="2" customFormat="1" ht="36" customHeight="1" spans="1:9">
      <c r="A31" s="6"/>
      <c r="B31" s="6"/>
      <c r="C31" s="6"/>
      <c r="D31" s="6" t="s">
        <v>149</v>
      </c>
      <c r="E31" s="6" t="s">
        <v>86</v>
      </c>
      <c r="F31" s="6" t="s">
        <v>103</v>
      </c>
      <c r="G31" s="6">
        <v>5</v>
      </c>
      <c r="H31" s="6">
        <v>0</v>
      </c>
      <c r="I31" s="12" t="s">
        <v>235</v>
      </c>
    </row>
    <row r="32" s="1" customFormat="1" ht="21.75" customHeight="1" spans="1:9">
      <c r="A32" s="21" t="s">
        <v>88</v>
      </c>
      <c r="B32" s="21"/>
      <c r="C32" s="21"/>
      <c r="D32" s="22">
        <f>SUM(H14:H31)+I7</f>
        <v>0</v>
      </c>
      <c r="E32" s="22"/>
      <c r="F32" s="22"/>
      <c r="G32" s="22"/>
      <c r="H32" s="22"/>
      <c r="I32" s="22"/>
    </row>
    <row r="33" s="1" customFormat="1" ht="48" customHeight="1" spans="1:9">
      <c r="A33" s="12" t="s">
        <v>89</v>
      </c>
      <c r="B33" s="12"/>
      <c r="C33" s="12"/>
      <c r="D33" s="23" t="s">
        <v>235</v>
      </c>
      <c r="E33" s="23"/>
      <c r="F33" s="23"/>
      <c r="G33" s="23"/>
      <c r="H33" s="23"/>
      <c r="I33" s="23"/>
    </row>
    <row r="34" s="3" customFormat="1" ht="17.25" customHeight="1" spans="1:9">
      <c r="A34" s="24" t="s">
        <v>90</v>
      </c>
      <c r="B34" s="24"/>
      <c r="C34" s="24"/>
      <c r="D34" s="24"/>
      <c r="E34" s="24"/>
      <c r="F34" s="24"/>
      <c r="G34" s="24"/>
      <c r="H34" s="24"/>
      <c r="I34" s="24"/>
    </row>
    <row r="35" s="3" customFormat="1" ht="33" customHeight="1" spans="1:9">
      <c r="A35" s="25" t="s">
        <v>91</v>
      </c>
      <c r="B35" s="25"/>
      <c r="C35" s="25"/>
      <c r="D35" s="25"/>
      <c r="E35" s="25"/>
      <c r="F35" s="25"/>
      <c r="G35" s="25"/>
      <c r="H35" s="25"/>
      <c r="I35" s="25"/>
    </row>
    <row r="36" s="3" customFormat="1" ht="33.75" customHeight="1" spans="1:9">
      <c r="A36" s="25" t="s">
        <v>92</v>
      </c>
      <c r="B36" s="25"/>
      <c r="C36" s="25"/>
      <c r="D36" s="25"/>
      <c r="E36" s="25"/>
      <c r="F36" s="25"/>
      <c r="G36" s="25"/>
      <c r="H36" s="25"/>
      <c r="I36" s="25"/>
    </row>
    <row r="37" s="3" customFormat="1" ht="15.75" customHeight="1" spans="1:9">
      <c r="A37" s="26" t="s">
        <v>93</v>
      </c>
      <c r="B37" s="26"/>
      <c r="C37" s="26"/>
      <c r="D37" s="26"/>
      <c r="E37" s="26"/>
      <c r="F37" s="26"/>
      <c r="G37" s="26"/>
      <c r="H37" s="26"/>
      <c r="I37" s="26"/>
    </row>
    <row r="38" s="1" customFormat="1" ht="19.5" customHeight="1" spans="1:9">
      <c r="A38" s="26" t="s">
        <v>94</v>
      </c>
      <c r="B38" s="26"/>
      <c r="C38" s="26"/>
      <c r="D38" s="26"/>
      <c r="E38" s="26"/>
      <c r="F38" s="26"/>
      <c r="G38" s="26"/>
      <c r="H38" s="26"/>
      <c r="I38" s="26"/>
    </row>
  </sheetData>
  <mergeCells count="32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32:C32"/>
    <mergeCell ref="D32:I32"/>
    <mergeCell ref="A33:C33"/>
    <mergeCell ref="D33:I33"/>
    <mergeCell ref="A35:I35"/>
    <mergeCell ref="A36:I36"/>
    <mergeCell ref="A37:I37"/>
    <mergeCell ref="A38:I38"/>
    <mergeCell ref="A13:A31"/>
    <mergeCell ref="B14:B18"/>
    <mergeCell ref="B19:B24"/>
    <mergeCell ref="B25:B29"/>
    <mergeCell ref="B30:B31"/>
    <mergeCell ref="C14:C18"/>
    <mergeCell ref="C19:C21"/>
    <mergeCell ref="C22:C23"/>
    <mergeCell ref="C25:C26"/>
    <mergeCell ref="C27:C29"/>
    <mergeCell ref="C30:C31"/>
    <mergeCell ref="A6:B10"/>
    <mergeCell ref="A11:B1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0"/>
  <sheetViews>
    <sheetView topLeftCell="A9" workbookViewId="0">
      <selection activeCell="I14" sqref="I14:I23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260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2</v>
      </c>
      <c r="F7" s="10">
        <v>0</v>
      </c>
      <c r="G7" s="6">
        <v>10</v>
      </c>
      <c r="H7" s="11">
        <f>IFERROR(F7/E7,0)</f>
        <v>0</v>
      </c>
      <c r="I7" s="29">
        <f>IFERROR(IF(G7*H7&gt;10,10,G7*H7),0)</f>
        <v>0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2</v>
      </c>
      <c r="F8" s="10">
        <v>0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7" t="s">
        <v>261</v>
      </c>
      <c r="D12" s="8"/>
      <c r="E12" s="8"/>
      <c r="F12" s="6" t="s">
        <v>262</v>
      </c>
      <c r="G12" s="6"/>
      <c r="H12" s="6"/>
      <c r="I12" s="6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234</v>
      </c>
      <c r="F14" s="6" t="s">
        <v>99</v>
      </c>
      <c r="G14" s="6">
        <v>5</v>
      </c>
      <c r="H14" s="6">
        <v>0</v>
      </c>
      <c r="I14" s="12" t="s">
        <v>263</v>
      </c>
    </row>
    <row r="15" s="1" customFormat="1" ht="36" customHeight="1" spans="1:9">
      <c r="A15" s="6"/>
      <c r="B15" s="6"/>
      <c r="C15" s="6"/>
      <c r="D15" s="6" t="s">
        <v>264</v>
      </c>
      <c r="E15" s="6" t="s">
        <v>234</v>
      </c>
      <c r="F15" s="6" t="s">
        <v>99</v>
      </c>
      <c r="G15" s="6">
        <v>5</v>
      </c>
      <c r="H15" s="6">
        <v>0</v>
      </c>
      <c r="I15" s="12" t="s">
        <v>263</v>
      </c>
    </row>
    <row r="16" s="1" customFormat="1" ht="36" customHeight="1" spans="1:9">
      <c r="A16" s="6"/>
      <c r="B16" s="6" t="s">
        <v>44</v>
      </c>
      <c r="C16" s="6" t="s">
        <v>45</v>
      </c>
      <c r="D16" s="6" t="s">
        <v>265</v>
      </c>
      <c r="E16" s="6" t="s">
        <v>266</v>
      </c>
      <c r="F16" s="6" t="s">
        <v>103</v>
      </c>
      <c r="G16" s="6">
        <v>10</v>
      </c>
      <c r="H16" s="6">
        <v>0</v>
      </c>
      <c r="I16" s="12" t="s">
        <v>263</v>
      </c>
    </row>
    <row r="17" s="1" customFormat="1" ht="36" customHeight="1" spans="1:9">
      <c r="A17" s="6"/>
      <c r="B17" s="6"/>
      <c r="C17" s="6"/>
      <c r="D17" s="6" t="s">
        <v>267</v>
      </c>
      <c r="E17" s="6" t="s">
        <v>68</v>
      </c>
      <c r="F17" s="6" t="s">
        <v>103</v>
      </c>
      <c r="G17" s="6">
        <v>10</v>
      </c>
      <c r="H17" s="6">
        <v>0</v>
      </c>
      <c r="I17" s="12" t="s">
        <v>263</v>
      </c>
    </row>
    <row r="18" s="1" customFormat="1" ht="36" customHeight="1" spans="1:9">
      <c r="A18" s="6"/>
      <c r="B18" s="6"/>
      <c r="C18" s="6" t="s">
        <v>66</v>
      </c>
      <c r="D18" s="6" t="s">
        <v>143</v>
      </c>
      <c r="E18" s="6" t="s">
        <v>68</v>
      </c>
      <c r="F18" s="6" t="s">
        <v>103</v>
      </c>
      <c r="G18" s="6">
        <v>10</v>
      </c>
      <c r="H18" s="6">
        <v>0</v>
      </c>
      <c r="I18" s="12" t="s">
        <v>263</v>
      </c>
    </row>
    <row r="19" s="1" customFormat="1" ht="36" customHeight="1" spans="1:9">
      <c r="A19" s="6"/>
      <c r="B19" s="6"/>
      <c r="C19" s="6" t="s">
        <v>69</v>
      </c>
      <c r="D19" s="6" t="s">
        <v>268</v>
      </c>
      <c r="E19" s="6" t="s">
        <v>68</v>
      </c>
      <c r="F19" s="6" t="s">
        <v>103</v>
      </c>
      <c r="G19" s="6">
        <v>10</v>
      </c>
      <c r="H19" s="6">
        <v>0</v>
      </c>
      <c r="I19" s="12" t="s">
        <v>263</v>
      </c>
    </row>
    <row r="20" s="1" customFormat="1" ht="36" customHeight="1" spans="1:9">
      <c r="A20" s="6"/>
      <c r="B20" s="6" t="s">
        <v>73</v>
      </c>
      <c r="C20" s="6" t="s">
        <v>74</v>
      </c>
      <c r="D20" s="6" t="s">
        <v>269</v>
      </c>
      <c r="E20" s="6" t="s">
        <v>76</v>
      </c>
      <c r="F20" s="6" t="s">
        <v>103</v>
      </c>
      <c r="G20" s="6">
        <v>10</v>
      </c>
      <c r="H20" s="6">
        <v>0</v>
      </c>
      <c r="I20" s="12" t="s">
        <v>263</v>
      </c>
    </row>
    <row r="21" s="1" customFormat="1" ht="36" customHeight="1" spans="1:9">
      <c r="A21" s="6"/>
      <c r="B21" s="6"/>
      <c r="C21" s="6"/>
      <c r="D21" s="6" t="s">
        <v>270</v>
      </c>
      <c r="E21" s="6" t="s">
        <v>271</v>
      </c>
      <c r="F21" s="6" t="s">
        <v>103</v>
      </c>
      <c r="G21" s="6">
        <v>10</v>
      </c>
      <c r="H21" s="6">
        <v>0</v>
      </c>
      <c r="I21" s="12" t="s">
        <v>263</v>
      </c>
    </row>
    <row r="22" s="1" customFormat="1" ht="36" customHeight="1" spans="1:9">
      <c r="A22" s="6"/>
      <c r="B22" s="6"/>
      <c r="C22" s="6" t="s">
        <v>80</v>
      </c>
      <c r="D22" s="6" t="s">
        <v>272</v>
      </c>
      <c r="E22" s="6" t="s">
        <v>271</v>
      </c>
      <c r="F22" s="6" t="s">
        <v>103</v>
      </c>
      <c r="G22" s="6">
        <v>10</v>
      </c>
      <c r="H22" s="6">
        <v>0</v>
      </c>
      <c r="I22" s="12" t="s">
        <v>273</v>
      </c>
    </row>
    <row r="23" s="2" customFormat="1" ht="36" customHeight="1" spans="1:9">
      <c r="A23" s="6"/>
      <c r="B23" s="6" t="s">
        <v>83</v>
      </c>
      <c r="C23" s="6" t="s">
        <v>84</v>
      </c>
      <c r="D23" s="6" t="s">
        <v>85</v>
      </c>
      <c r="E23" s="6" t="s">
        <v>76</v>
      </c>
      <c r="F23" s="6" t="s">
        <v>103</v>
      </c>
      <c r="G23" s="6">
        <v>10</v>
      </c>
      <c r="H23" s="6">
        <v>0</v>
      </c>
      <c r="I23" s="12" t="s">
        <v>263</v>
      </c>
    </row>
    <row r="24" s="1" customFormat="1" ht="21.75" customHeight="1" spans="1:9">
      <c r="A24" s="21" t="s">
        <v>88</v>
      </c>
      <c r="B24" s="21"/>
      <c r="C24" s="21"/>
      <c r="D24" s="22">
        <f>SUM(H14:H23)+I7</f>
        <v>0</v>
      </c>
      <c r="E24" s="22"/>
      <c r="F24" s="22"/>
      <c r="G24" s="22"/>
      <c r="H24" s="22"/>
      <c r="I24" s="22"/>
    </row>
    <row r="25" s="1" customFormat="1" ht="48" customHeight="1" spans="1:9">
      <c r="A25" s="12" t="s">
        <v>89</v>
      </c>
      <c r="B25" s="12"/>
      <c r="C25" s="12"/>
      <c r="D25" s="23" t="s">
        <v>263</v>
      </c>
      <c r="E25" s="23"/>
      <c r="F25" s="23"/>
      <c r="G25" s="23"/>
      <c r="H25" s="23"/>
      <c r="I25" s="23"/>
    </row>
    <row r="26" s="3" customFormat="1" ht="17.25" customHeight="1" spans="1:9">
      <c r="A26" s="24" t="s">
        <v>90</v>
      </c>
      <c r="B26" s="24"/>
      <c r="C26" s="24"/>
      <c r="D26" s="24"/>
      <c r="E26" s="24"/>
      <c r="F26" s="24"/>
      <c r="G26" s="24"/>
      <c r="H26" s="24"/>
      <c r="I26" s="24"/>
    </row>
    <row r="27" s="3" customFormat="1" ht="33" customHeight="1" spans="1:9">
      <c r="A27" s="25" t="s">
        <v>91</v>
      </c>
      <c r="B27" s="25"/>
      <c r="C27" s="25"/>
      <c r="D27" s="25"/>
      <c r="E27" s="25"/>
      <c r="F27" s="25"/>
      <c r="G27" s="25"/>
      <c r="H27" s="25"/>
      <c r="I27" s="25"/>
    </row>
    <row r="28" s="3" customFormat="1" ht="33.75" customHeight="1" spans="1:9">
      <c r="A28" s="25" t="s">
        <v>92</v>
      </c>
      <c r="B28" s="25"/>
      <c r="C28" s="25"/>
      <c r="D28" s="25"/>
      <c r="E28" s="25"/>
      <c r="F28" s="25"/>
      <c r="G28" s="25"/>
      <c r="H28" s="25"/>
      <c r="I28" s="25"/>
    </row>
    <row r="29" s="3" customFormat="1" ht="15.75" customHeight="1" spans="1:9">
      <c r="A29" s="26" t="s">
        <v>93</v>
      </c>
      <c r="B29" s="26"/>
      <c r="C29" s="26"/>
      <c r="D29" s="26"/>
      <c r="E29" s="26"/>
      <c r="F29" s="26"/>
      <c r="G29" s="26"/>
      <c r="H29" s="26"/>
      <c r="I29" s="26"/>
    </row>
    <row r="30" s="1" customFormat="1" ht="19.5" customHeight="1" spans="1:9">
      <c r="A30" s="26" t="s">
        <v>94</v>
      </c>
      <c r="B30" s="26"/>
      <c r="C30" s="26"/>
      <c r="D30" s="26"/>
      <c r="E30" s="26"/>
      <c r="F30" s="26"/>
      <c r="G30" s="26"/>
      <c r="H30" s="26"/>
      <c r="I30" s="26"/>
    </row>
  </sheetData>
  <mergeCells count="28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24:C24"/>
    <mergeCell ref="D24:I24"/>
    <mergeCell ref="A25:C25"/>
    <mergeCell ref="D25:I25"/>
    <mergeCell ref="A27:I27"/>
    <mergeCell ref="A28:I28"/>
    <mergeCell ref="A29:I29"/>
    <mergeCell ref="A30:I30"/>
    <mergeCell ref="A13:A23"/>
    <mergeCell ref="B14:B15"/>
    <mergeCell ref="B16:B19"/>
    <mergeCell ref="B20:B22"/>
    <mergeCell ref="C14:C15"/>
    <mergeCell ref="C16:C17"/>
    <mergeCell ref="C20:C21"/>
    <mergeCell ref="A6:B10"/>
    <mergeCell ref="A11:B1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0"/>
  <sheetViews>
    <sheetView topLeftCell="A7" workbookViewId="0">
      <selection activeCell="I14" sqref="I14:I23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274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7.5</v>
      </c>
      <c r="F7" s="10">
        <v>0</v>
      </c>
      <c r="G7" s="6">
        <v>10</v>
      </c>
      <c r="H7" s="11">
        <f>IFERROR(F7/E7,0)</f>
        <v>0</v>
      </c>
      <c r="I7" s="29">
        <f>IFERROR(IF(G7*H7&gt;10,10,G7*H7),0)</f>
        <v>0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7.5</v>
      </c>
      <c r="F8" s="10">
        <v>0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7" t="s">
        <v>275</v>
      </c>
      <c r="D12" s="8"/>
      <c r="E12" s="8"/>
      <c r="F12" s="6" t="s">
        <v>276</v>
      </c>
      <c r="G12" s="6"/>
      <c r="H12" s="6"/>
      <c r="I12" s="6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277</v>
      </c>
      <c r="F14" s="6" t="s">
        <v>99</v>
      </c>
      <c r="G14" s="6">
        <v>5</v>
      </c>
      <c r="H14" s="6">
        <v>0</v>
      </c>
      <c r="I14" s="12" t="s">
        <v>113</v>
      </c>
    </row>
    <row r="15" s="1" customFormat="1" ht="36" customHeight="1" spans="1:9">
      <c r="A15" s="6"/>
      <c r="B15" s="6"/>
      <c r="C15" s="6"/>
      <c r="D15" s="6" t="s">
        <v>278</v>
      </c>
      <c r="E15" s="6" t="s">
        <v>279</v>
      </c>
      <c r="F15" s="6" t="s">
        <v>103</v>
      </c>
      <c r="G15" s="6">
        <v>5</v>
      </c>
      <c r="H15" s="6">
        <v>0</v>
      </c>
      <c r="I15" s="12" t="s">
        <v>113</v>
      </c>
    </row>
    <row r="16" s="1" customFormat="1" ht="36" customHeight="1" spans="1:9">
      <c r="A16" s="6"/>
      <c r="B16" s="6" t="s">
        <v>44</v>
      </c>
      <c r="C16" s="6" t="s">
        <v>45</v>
      </c>
      <c r="D16" s="6" t="s">
        <v>280</v>
      </c>
      <c r="E16" s="6" t="s">
        <v>59</v>
      </c>
      <c r="F16" s="6" t="s">
        <v>103</v>
      </c>
      <c r="G16" s="6">
        <v>5</v>
      </c>
      <c r="H16" s="6">
        <v>0</v>
      </c>
      <c r="I16" s="12" t="s">
        <v>113</v>
      </c>
    </row>
    <row r="17" s="1" customFormat="1" ht="36" customHeight="1" spans="1:9">
      <c r="A17" s="6"/>
      <c r="B17" s="6"/>
      <c r="C17" s="6" t="s">
        <v>66</v>
      </c>
      <c r="D17" s="6" t="s">
        <v>281</v>
      </c>
      <c r="E17" s="6" t="s">
        <v>68</v>
      </c>
      <c r="F17" s="6" t="s">
        <v>103</v>
      </c>
      <c r="G17" s="6">
        <v>5</v>
      </c>
      <c r="H17" s="6">
        <v>0</v>
      </c>
      <c r="I17" s="12" t="s">
        <v>113</v>
      </c>
    </row>
    <row r="18" s="1" customFormat="1" ht="36" customHeight="1" spans="1:9">
      <c r="A18" s="6"/>
      <c r="B18" s="6"/>
      <c r="C18" s="6"/>
      <c r="D18" s="6" t="s">
        <v>282</v>
      </c>
      <c r="E18" s="6" t="s">
        <v>68</v>
      </c>
      <c r="F18" s="6" t="s">
        <v>103</v>
      </c>
      <c r="G18" s="6">
        <v>10</v>
      </c>
      <c r="H18" s="6">
        <v>0</v>
      </c>
      <c r="I18" s="12" t="s">
        <v>113</v>
      </c>
    </row>
    <row r="19" s="1" customFormat="1" ht="36" customHeight="1" spans="1:9">
      <c r="A19" s="6"/>
      <c r="B19" s="6"/>
      <c r="C19" s="6" t="s">
        <v>69</v>
      </c>
      <c r="D19" s="6" t="s">
        <v>283</v>
      </c>
      <c r="E19" s="6" t="s">
        <v>68</v>
      </c>
      <c r="F19" s="6" t="s">
        <v>103</v>
      </c>
      <c r="G19" s="6">
        <v>10</v>
      </c>
      <c r="H19" s="6">
        <v>0</v>
      </c>
      <c r="I19" s="12" t="s">
        <v>113</v>
      </c>
    </row>
    <row r="20" s="1" customFormat="1" ht="36" customHeight="1" spans="1:9">
      <c r="A20" s="6"/>
      <c r="B20" s="6"/>
      <c r="C20" s="6"/>
      <c r="D20" s="6" t="s">
        <v>284</v>
      </c>
      <c r="E20" s="6" t="s">
        <v>68</v>
      </c>
      <c r="F20" s="6" t="s">
        <v>103</v>
      </c>
      <c r="G20" s="6">
        <v>10</v>
      </c>
      <c r="H20" s="6">
        <v>0</v>
      </c>
      <c r="I20" s="12" t="s">
        <v>113</v>
      </c>
    </row>
    <row r="21" s="1" customFormat="1" ht="36" customHeight="1" spans="1:9">
      <c r="A21" s="6"/>
      <c r="B21" s="6" t="s">
        <v>73</v>
      </c>
      <c r="C21" s="6" t="s">
        <v>74</v>
      </c>
      <c r="D21" s="6" t="s">
        <v>285</v>
      </c>
      <c r="E21" s="6" t="s">
        <v>86</v>
      </c>
      <c r="F21" s="6" t="s">
        <v>103</v>
      </c>
      <c r="G21" s="6">
        <v>15</v>
      </c>
      <c r="H21" s="6">
        <v>0</v>
      </c>
      <c r="I21" s="12" t="s">
        <v>113</v>
      </c>
    </row>
    <row r="22" s="1" customFormat="1" ht="36" customHeight="1" spans="1:9">
      <c r="A22" s="6"/>
      <c r="B22" s="6"/>
      <c r="C22" s="6"/>
      <c r="D22" s="6" t="s">
        <v>286</v>
      </c>
      <c r="E22" s="6" t="s">
        <v>271</v>
      </c>
      <c r="F22" s="6" t="s">
        <v>103</v>
      </c>
      <c r="G22" s="6">
        <v>15</v>
      </c>
      <c r="H22" s="6">
        <v>0</v>
      </c>
      <c r="I22" s="12" t="s">
        <v>113</v>
      </c>
    </row>
    <row r="23" s="2" customFormat="1" ht="36" customHeight="1" spans="1:9">
      <c r="A23" s="6"/>
      <c r="B23" s="6" t="s">
        <v>83</v>
      </c>
      <c r="C23" s="6" t="s">
        <v>84</v>
      </c>
      <c r="D23" s="6" t="s">
        <v>287</v>
      </c>
      <c r="E23" s="6" t="s">
        <v>76</v>
      </c>
      <c r="F23" s="6" t="s">
        <v>103</v>
      </c>
      <c r="G23" s="6">
        <v>10</v>
      </c>
      <c r="H23" s="6">
        <v>0</v>
      </c>
      <c r="I23" s="12" t="s">
        <v>113</v>
      </c>
    </row>
    <row r="24" s="1" customFormat="1" ht="21.75" customHeight="1" spans="1:9">
      <c r="A24" s="21" t="s">
        <v>88</v>
      </c>
      <c r="B24" s="21"/>
      <c r="C24" s="21"/>
      <c r="D24" s="22">
        <f>SUM(H14:H23)+I7</f>
        <v>0</v>
      </c>
      <c r="E24" s="22"/>
      <c r="F24" s="22"/>
      <c r="G24" s="22"/>
      <c r="H24" s="22"/>
      <c r="I24" s="22"/>
    </row>
    <row r="25" s="1" customFormat="1" ht="48" customHeight="1" spans="1:9">
      <c r="A25" s="12" t="s">
        <v>89</v>
      </c>
      <c r="B25" s="12"/>
      <c r="C25" s="12"/>
      <c r="D25" s="23" t="s">
        <v>288</v>
      </c>
      <c r="E25" s="23"/>
      <c r="F25" s="23"/>
      <c r="G25" s="23"/>
      <c r="H25" s="23"/>
      <c r="I25" s="23"/>
    </row>
    <row r="26" s="3" customFormat="1" ht="17.25" customHeight="1" spans="1:9">
      <c r="A26" s="24" t="s">
        <v>90</v>
      </c>
      <c r="B26" s="24"/>
      <c r="C26" s="24"/>
      <c r="D26" s="24"/>
      <c r="E26" s="24"/>
      <c r="F26" s="24"/>
      <c r="G26" s="24"/>
      <c r="H26" s="24"/>
      <c r="I26" s="24"/>
    </row>
    <row r="27" s="3" customFormat="1" ht="33" customHeight="1" spans="1:9">
      <c r="A27" s="25" t="s">
        <v>91</v>
      </c>
      <c r="B27" s="25"/>
      <c r="C27" s="25"/>
      <c r="D27" s="25"/>
      <c r="E27" s="25"/>
      <c r="F27" s="25"/>
      <c r="G27" s="25"/>
      <c r="H27" s="25"/>
      <c r="I27" s="25"/>
    </row>
    <row r="28" s="3" customFormat="1" ht="33.75" customHeight="1" spans="1:9">
      <c r="A28" s="25" t="s">
        <v>92</v>
      </c>
      <c r="B28" s="25"/>
      <c r="C28" s="25"/>
      <c r="D28" s="25"/>
      <c r="E28" s="25"/>
      <c r="F28" s="25"/>
      <c r="G28" s="25"/>
      <c r="H28" s="25"/>
      <c r="I28" s="25"/>
    </row>
    <row r="29" s="3" customFormat="1" ht="15.75" customHeight="1" spans="1:9">
      <c r="A29" s="26" t="s">
        <v>93</v>
      </c>
      <c r="B29" s="26"/>
      <c r="C29" s="26"/>
      <c r="D29" s="26"/>
      <c r="E29" s="26"/>
      <c r="F29" s="26"/>
      <c r="G29" s="26"/>
      <c r="H29" s="26"/>
      <c r="I29" s="26"/>
    </row>
    <row r="30" s="1" customFormat="1" ht="19.5" customHeight="1" spans="1:9">
      <c r="A30" s="26" t="s">
        <v>94</v>
      </c>
      <c r="B30" s="26"/>
      <c r="C30" s="26"/>
      <c r="D30" s="26"/>
      <c r="E30" s="26"/>
      <c r="F30" s="26"/>
      <c r="G30" s="26"/>
      <c r="H30" s="26"/>
      <c r="I30" s="26"/>
    </row>
  </sheetData>
  <mergeCells count="29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24:C24"/>
    <mergeCell ref="D24:I24"/>
    <mergeCell ref="A25:C25"/>
    <mergeCell ref="D25:I25"/>
    <mergeCell ref="A27:I27"/>
    <mergeCell ref="A28:I28"/>
    <mergeCell ref="A29:I29"/>
    <mergeCell ref="A30:I30"/>
    <mergeCell ref="A13:A23"/>
    <mergeCell ref="B14:B15"/>
    <mergeCell ref="B16:B20"/>
    <mergeCell ref="B21:B22"/>
    <mergeCell ref="C14:C15"/>
    <mergeCell ref="C17:C18"/>
    <mergeCell ref="C19:C20"/>
    <mergeCell ref="C21:C22"/>
    <mergeCell ref="A6:B10"/>
    <mergeCell ref="A11:B1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0"/>
  <sheetViews>
    <sheetView topLeftCell="A18" workbookViewId="0">
      <selection activeCell="I14" sqref="I14:I23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6.4444444444444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289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15.5</v>
      </c>
      <c r="F7" s="10">
        <v>0</v>
      </c>
      <c r="G7" s="6">
        <v>10</v>
      </c>
      <c r="H7" s="11">
        <f>IFERROR(F7/E7,0)</f>
        <v>0</v>
      </c>
      <c r="I7" s="29">
        <f>IFERROR(IF(G7*H7&gt;10,10,G7*H7),0)</f>
        <v>0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15.5</v>
      </c>
      <c r="F8" s="10">
        <v>0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18" t="s">
        <v>290</v>
      </c>
      <c r="D12" s="19"/>
      <c r="E12" s="19"/>
      <c r="F12" s="6" t="s">
        <v>276</v>
      </c>
      <c r="G12" s="6"/>
      <c r="H12" s="6"/>
      <c r="I12" s="6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291</v>
      </c>
      <c r="F14" s="6" t="s">
        <v>99</v>
      </c>
      <c r="G14" s="6">
        <v>5</v>
      </c>
      <c r="H14" s="6">
        <v>0</v>
      </c>
      <c r="I14" s="12" t="s">
        <v>100</v>
      </c>
    </row>
    <row r="15" s="1" customFormat="1" ht="36" customHeight="1" spans="1:9">
      <c r="A15" s="6"/>
      <c r="B15" s="6"/>
      <c r="C15" s="6"/>
      <c r="D15" s="6" t="s">
        <v>292</v>
      </c>
      <c r="E15" s="6" t="s">
        <v>291</v>
      </c>
      <c r="F15" s="6" t="s">
        <v>99</v>
      </c>
      <c r="G15" s="6">
        <v>5</v>
      </c>
      <c r="H15" s="6">
        <v>0</v>
      </c>
      <c r="I15" s="12" t="s">
        <v>100</v>
      </c>
    </row>
    <row r="16" s="1" customFormat="1" ht="36" customHeight="1" spans="1:9">
      <c r="A16" s="6"/>
      <c r="B16" s="6" t="s">
        <v>44</v>
      </c>
      <c r="C16" s="6" t="s">
        <v>45</v>
      </c>
      <c r="D16" s="6" t="s">
        <v>293</v>
      </c>
      <c r="E16" s="6" t="s">
        <v>294</v>
      </c>
      <c r="F16" s="6" t="s">
        <v>103</v>
      </c>
      <c r="G16" s="6">
        <v>10</v>
      </c>
      <c r="H16" s="6">
        <v>0</v>
      </c>
      <c r="I16" s="12" t="s">
        <v>100</v>
      </c>
    </row>
    <row r="17" s="1" customFormat="1" ht="36" customHeight="1" spans="1:9">
      <c r="A17" s="6"/>
      <c r="B17" s="6"/>
      <c r="C17" s="6"/>
      <c r="D17" s="6" t="s">
        <v>295</v>
      </c>
      <c r="E17" s="6" t="s">
        <v>296</v>
      </c>
      <c r="F17" s="6" t="s">
        <v>103</v>
      </c>
      <c r="G17" s="6">
        <v>10</v>
      </c>
      <c r="H17" s="6">
        <v>0</v>
      </c>
      <c r="I17" s="12" t="s">
        <v>100</v>
      </c>
    </row>
    <row r="18" s="1" customFormat="1" ht="36" customHeight="1" spans="1:9">
      <c r="A18" s="6"/>
      <c r="B18" s="6"/>
      <c r="C18" s="6" t="s">
        <v>66</v>
      </c>
      <c r="D18" s="6" t="s">
        <v>143</v>
      </c>
      <c r="E18" s="6" t="s">
        <v>68</v>
      </c>
      <c r="F18" s="6" t="s">
        <v>103</v>
      </c>
      <c r="G18" s="6">
        <v>10</v>
      </c>
      <c r="H18" s="6">
        <v>0</v>
      </c>
      <c r="I18" s="12" t="s">
        <v>100</v>
      </c>
    </row>
    <row r="19" s="1" customFormat="1" ht="36" customHeight="1" spans="1:9">
      <c r="A19" s="6"/>
      <c r="B19" s="6"/>
      <c r="C19" s="6" t="s">
        <v>69</v>
      </c>
      <c r="D19" s="6" t="s">
        <v>268</v>
      </c>
      <c r="E19" s="6" t="s">
        <v>68</v>
      </c>
      <c r="F19" s="6" t="s">
        <v>103</v>
      </c>
      <c r="G19" s="6">
        <v>10</v>
      </c>
      <c r="H19" s="6">
        <v>0</v>
      </c>
      <c r="I19" s="12" t="s">
        <v>100</v>
      </c>
    </row>
    <row r="20" s="1" customFormat="1" ht="36" customHeight="1" spans="1:9">
      <c r="A20" s="6"/>
      <c r="B20" s="6" t="s">
        <v>73</v>
      </c>
      <c r="C20" s="6" t="s">
        <v>74</v>
      </c>
      <c r="D20" s="6" t="s">
        <v>297</v>
      </c>
      <c r="E20" s="6" t="s">
        <v>271</v>
      </c>
      <c r="F20" s="6" t="s">
        <v>103</v>
      </c>
      <c r="G20" s="6">
        <v>10</v>
      </c>
      <c r="H20" s="6">
        <v>0</v>
      </c>
      <c r="I20" s="12" t="s">
        <v>100</v>
      </c>
    </row>
    <row r="21" s="1" customFormat="1" ht="36" customHeight="1" spans="1:9">
      <c r="A21" s="6"/>
      <c r="B21" s="6"/>
      <c r="C21" s="6"/>
      <c r="D21" s="6" t="s">
        <v>298</v>
      </c>
      <c r="E21" s="6" t="s">
        <v>76</v>
      </c>
      <c r="F21" s="6" t="s">
        <v>103</v>
      </c>
      <c r="G21" s="6">
        <v>10</v>
      </c>
      <c r="H21" s="6">
        <v>0</v>
      </c>
      <c r="I21" s="12" t="s">
        <v>100</v>
      </c>
    </row>
    <row r="22" s="1" customFormat="1" ht="36" customHeight="1" spans="1:9">
      <c r="A22" s="6"/>
      <c r="B22" s="6"/>
      <c r="C22" s="6" t="s">
        <v>80</v>
      </c>
      <c r="D22" s="6" t="s">
        <v>299</v>
      </c>
      <c r="E22" s="6" t="s">
        <v>271</v>
      </c>
      <c r="F22" s="6" t="s">
        <v>103</v>
      </c>
      <c r="G22" s="6">
        <v>10</v>
      </c>
      <c r="H22" s="6">
        <v>0</v>
      </c>
      <c r="I22" s="12" t="s">
        <v>100</v>
      </c>
    </row>
    <row r="23" s="2" customFormat="1" ht="36" customHeight="1" spans="1:9">
      <c r="A23" s="6"/>
      <c r="B23" s="6" t="s">
        <v>83</v>
      </c>
      <c r="C23" s="6" t="s">
        <v>84</v>
      </c>
      <c r="D23" s="6" t="s">
        <v>149</v>
      </c>
      <c r="E23" s="6" t="s">
        <v>76</v>
      </c>
      <c r="F23" s="6" t="s">
        <v>103</v>
      </c>
      <c r="G23" s="6">
        <v>10</v>
      </c>
      <c r="H23" s="6">
        <v>0</v>
      </c>
      <c r="I23" s="12" t="s">
        <v>100</v>
      </c>
    </row>
    <row r="24" s="1" customFormat="1" ht="21.75" customHeight="1" spans="1:9">
      <c r="A24" s="21" t="s">
        <v>88</v>
      </c>
      <c r="B24" s="21"/>
      <c r="C24" s="21"/>
      <c r="D24" s="22">
        <f>SUM(H14:H23)+I7</f>
        <v>0</v>
      </c>
      <c r="E24" s="22"/>
      <c r="F24" s="22"/>
      <c r="G24" s="22"/>
      <c r="H24" s="22"/>
      <c r="I24" s="22"/>
    </row>
    <row r="25" s="1" customFormat="1" ht="48" customHeight="1" spans="1:9">
      <c r="A25" s="12" t="s">
        <v>89</v>
      </c>
      <c r="B25" s="12"/>
      <c r="C25" s="12"/>
      <c r="D25" s="23" t="s">
        <v>113</v>
      </c>
      <c r="E25" s="23"/>
      <c r="F25" s="23"/>
      <c r="G25" s="23"/>
      <c r="H25" s="23"/>
      <c r="I25" s="23"/>
    </row>
    <row r="26" s="3" customFormat="1" ht="17.25" customHeight="1" spans="1:9">
      <c r="A26" s="24" t="s">
        <v>90</v>
      </c>
      <c r="B26" s="24"/>
      <c r="C26" s="24"/>
      <c r="D26" s="24"/>
      <c r="E26" s="24"/>
      <c r="F26" s="24"/>
      <c r="G26" s="24"/>
      <c r="H26" s="24"/>
      <c r="I26" s="24"/>
    </row>
    <row r="27" s="3" customFormat="1" ht="33" customHeight="1" spans="1:9">
      <c r="A27" s="25" t="s">
        <v>91</v>
      </c>
      <c r="B27" s="25"/>
      <c r="C27" s="25"/>
      <c r="D27" s="25"/>
      <c r="E27" s="25"/>
      <c r="F27" s="25"/>
      <c r="G27" s="25"/>
      <c r="H27" s="25"/>
      <c r="I27" s="25"/>
    </row>
    <row r="28" s="3" customFormat="1" ht="33.75" customHeight="1" spans="1:9">
      <c r="A28" s="25" t="s">
        <v>92</v>
      </c>
      <c r="B28" s="25"/>
      <c r="C28" s="25"/>
      <c r="D28" s="25"/>
      <c r="E28" s="25"/>
      <c r="F28" s="25"/>
      <c r="G28" s="25"/>
      <c r="H28" s="25"/>
      <c r="I28" s="25"/>
    </row>
    <row r="29" s="3" customFormat="1" ht="15.75" customHeight="1" spans="1:9">
      <c r="A29" s="26" t="s">
        <v>93</v>
      </c>
      <c r="B29" s="26"/>
      <c r="C29" s="26"/>
      <c r="D29" s="26"/>
      <c r="E29" s="26"/>
      <c r="F29" s="26"/>
      <c r="G29" s="26"/>
      <c r="H29" s="26"/>
      <c r="I29" s="26"/>
    </row>
    <row r="30" s="1" customFormat="1" ht="19.5" customHeight="1" spans="1:9">
      <c r="A30" s="26" t="s">
        <v>94</v>
      </c>
      <c r="B30" s="26"/>
      <c r="C30" s="26"/>
      <c r="D30" s="26"/>
      <c r="E30" s="26"/>
      <c r="F30" s="26"/>
      <c r="G30" s="26"/>
      <c r="H30" s="26"/>
      <c r="I30" s="26"/>
    </row>
  </sheetData>
  <mergeCells count="28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24:C24"/>
    <mergeCell ref="D24:I24"/>
    <mergeCell ref="A25:C25"/>
    <mergeCell ref="D25:I25"/>
    <mergeCell ref="A27:I27"/>
    <mergeCell ref="A28:I28"/>
    <mergeCell ref="A29:I29"/>
    <mergeCell ref="A30:I30"/>
    <mergeCell ref="A13:A23"/>
    <mergeCell ref="B14:B15"/>
    <mergeCell ref="B16:B19"/>
    <mergeCell ref="B20:B22"/>
    <mergeCell ref="C14:C15"/>
    <mergeCell ref="C16:C17"/>
    <mergeCell ref="C20:C21"/>
    <mergeCell ref="A6:B10"/>
    <mergeCell ref="A11:B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3"/>
  <sheetViews>
    <sheetView topLeftCell="A5" workbookViewId="0">
      <selection activeCell="I14" sqref="I14:I26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300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20</v>
      </c>
      <c r="F7" s="10">
        <v>0</v>
      </c>
      <c r="G7" s="6">
        <v>10</v>
      </c>
      <c r="H7" s="11">
        <f>IFERROR(F7/E7,0)</f>
        <v>0</v>
      </c>
      <c r="I7" s="29">
        <f>IFERROR(IF(G7*H7&gt;10,10,G7*H7),0)</f>
        <v>0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20</v>
      </c>
      <c r="F8" s="10">
        <v>0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7" t="s">
        <v>301</v>
      </c>
      <c r="D12" s="8"/>
      <c r="E12" s="8"/>
      <c r="F12" s="6" t="s">
        <v>302</v>
      </c>
      <c r="G12" s="6"/>
      <c r="H12" s="6"/>
      <c r="I12" s="6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303</v>
      </c>
      <c r="F14" s="6" t="s">
        <v>99</v>
      </c>
      <c r="G14" s="6">
        <v>2</v>
      </c>
      <c r="H14" s="6">
        <v>0</v>
      </c>
      <c r="I14" s="12" t="s">
        <v>136</v>
      </c>
    </row>
    <row r="15" s="1" customFormat="1" ht="36" customHeight="1" spans="1:9">
      <c r="A15" s="6"/>
      <c r="B15" s="6"/>
      <c r="C15" s="6"/>
      <c r="D15" s="6" t="s">
        <v>304</v>
      </c>
      <c r="E15" s="6" t="s">
        <v>305</v>
      </c>
      <c r="F15" s="6" t="s">
        <v>99</v>
      </c>
      <c r="G15" s="6">
        <v>2</v>
      </c>
      <c r="H15" s="6">
        <v>0</v>
      </c>
      <c r="I15" s="12" t="s">
        <v>136</v>
      </c>
    </row>
    <row r="16" s="1" customFormat="1" ht="36" customHeight="1" spans="1:9">
      <c r="A16" s="6"/>
      <c r="B16" s="6"/>
      <c r="C16" s="6"/>
      <c r="D16" s="6" t="s">
        <v>306</v>
      </c>
      <c r="E16" s="6" t="s">
        <v>305</v>
      </c>
      <c r="F16" s="6" t="s">
        <v>99</v>
      </c>
      <c r="G16" s="6">
        <v>2</v>
      </c>
      <c r="H16" s="6">
        <v>0</v>
      </c>
      <c r="I16" s="12" t="s">
        <v>136</v>
      </c>
    </row>
    <row r="17" s="1" customFormat="1" ht="36" customHeight="1" spans="1:9">
      <c r="A17" s="6"/>
      <c r="B17" s="6"/>
      <c r="C17" s="6"/>
      <c r="D17" s="6" t="s">
        <v>307</v>
      </c>
      <c r="E17" s="6" t="s">
        <v>305</v>
      </c>
      <c r="F17" s="6" t="s">
        <v>99</v>
      </c>
      <c r="G17" s="6">
        <v>2</v>
      </c>
      <c r="H17" s="6">
        <v>0</v>
      </c>
      <c r="I17" s="12" t="s">
        <v>136</v>
      </c>
    </row>
    <row r="18" s="1" customFormat="1" ht="36" customHeight="1" spans="1:9">
      <c r="A18" s="6"/>
      <c r="B18" s="6"/>
      <c r="C18" s="6"/>
      <c r="D18" s="6" t="s">
        <v>308</v>
      </c>
      <c r="E18" s="6" t="s">
        <v>117</v>
      </c>
      <c r="F18" s="6" t="s">
        <v>99</v>
      </c>
      <c r="G18" s="6">
        <v>2</v>
      </c>
      <c r="H18" s="6">
        <v>0</v>
      </c>
      <c r="I18" s="12" t="s">
        <v>136</v>
      </c>
    </row>
    <row r="19" s="1" customFormat="1" ht="36" customHeight="1" spans="1:9">
      <c r="A19" s="6"/>
      <c r="B19" s="6" t="s">
        <v>44</v>
      </c>
      <c r="C19" s="6" t="s">
        <v>45</v>
      </c>
      <c r="D19" s="6" t="s">
        <v>309</v>
      </c>
      <c r="E19" s="6" t="s">
        <v>310</v>
      </c>
      <c r="F19" s="6" t="s">
        <v>103</v>
      </c>
      <c r="G19" s="6">
        <v>10</v>
      </c>
      <c r="H19" s="6">
        <v>0</v>
      </c>
      <c r="I19" s="12" t="s">
        <v>136</v>
      </c>
    </row>
    <row r="20" s="1" customFormat="1" ht="36" customHeight="1" spans="1:9">
      <c r="A20" s="6"/>
      <c r="B20" s="6"/>
      <c r="C20" s="6"/>
      <c r="D20" s="6" t="s">
        <v>311</v>
      </c>
      <c r="E20" s="6" t="s">
        <v>312</v>
      </c>
      <c r="F20" s="6" t="s">
        <v>103</v>
      </c>
      <c r="G20" s="6">
        <v>10</v>
      </c>
      <c r="H20" s="6">
        <v>0</v>
      </c>
      <c r="I20" s="12" t="s">
        <v>136</v>
      </c>
    </row>
    <row r="21" s="1" customFormat="1" ht="36" customHeight="1" spans="1:9">
      <c r="A21" s="6"/>
      <c r="B21" s="6"/>
      <c r="C21" s="6" t="s">
        <v>66</v>
      </c>
      <c r="D21" s="6" t="s">
        <v>143</v>
      </c>
      <c r="E21" s="6" t="s">
        <v>68</v>
      </c>
      <c r="F21" s="6" t="s">
        <v>103</v>
      </c>
      <c r="G21" s="6">
        <v>10</v>
      </c>
      <c r="H21" s="6">
        <v>0</v>
      </c>
      <c r="I21" s="12" t="s">
        <v>136</v>
      </c>
    </row>
    <row r="22" s="1" customFormat="1" ht="36" customHeight="1" spans="1:9">
      <c r="A22" s="6"/>
      <c r="B22" s="6"/>
      <c r="C22" s="6" t="s">
        <v>69</v>
      </c>
      <c r="D22" s="6" t="s">
        <v>268</v>
      </c>
      <c r="E22" s="6" t="s">
        <v>68</v>
      </c>
      <c r="F22" s="6" t="s">
        <v>103</v>
      </c>
      <c r="G22" s="6">
        <v>10</v>
      </c>
      <c r="H22" s="6">
        <v>0</v>
      </c>
      <c r="I22" s="12" t="s">
        <v>136</v>
      </c>
    </row>
    <row r="23" s="1" customFormat="1" ht="36" customHeight="1" spans="1:9">
      <c r="A23" s="6"/>
      <c r="B23" s="6" t="s">
        <v>73</v>
      </c>
      <c r="C23" s="6" t="s">
        <v>74</v>
      </c>
      <c r="D23" s="6" t="s">
        <v>313</v>
      </c>
      <c r="E23" s="6" t="s">
        <v>76</v>
      </c>
      <c r="F23" s="6" t="s">
        <v>103</v>
      </c>
      <c r="G23" s="6">
        <v>10</v>
      </c>
      <c r="H23" s="6">
        <v>0</v>
      </c>
      <c r="I23" s="12" t="s">
        <v>136</v>
      </c>
    </row>
    <row r="24" s="1" customFormat="1" ht="36" customHeight="1" spans="1:9">
      <c r="A24" s="6"/>
      <c r="B24" s="6"/>
      <c r="C24" s="6"/>
      <c r="D24" s="6" t="s">
        <v>314</v>
      </c>
      <c r="E24" s="6" t="s">
        <v>271</v>
      </c>
      <c r="F24" s="6" t="s">
        <v>103</v>
      </c>
      <c r="G24" s="6">
        <v>10</v>
      </c>
      <c r="H24" s="6">
        <v>0</v>
      </c>
      <c r="I24" s="12" t="s">
        <v>136</v>
      </c>
    </row>
    <row r="25" s="1" customFormat="1" ht="36" customHeight="1" spans="1:9">
      <c r="A25" s="6"/>
      <c r="B25" s="6"/>
      <c r="C25" s="6" t="s">
        <v>80</v>
      </c>
      <c r="D25" s="6" t="s">
        <v>315</v>
      </c>
      <c r="E25" s="6" t="s">
        <v>271</v>
      </c>
      <c r="F25" s="6" t="s">
        <v>103</v>
      </c>
      <c r="G25" s="6">
        <v>10</v>
      </c>
      <c r="H25" s="6">
        <v>0</v>
      </c>
      <c r="I25" s="12" t="s">
        <v>136</v>
      </c>
    </row>
    <row r="26" s="2" customFormat="1" ht="36" customHeight="1" spans="1:9">
      <c r="A26" s="6"/>
      <c r="B26" s="6" t="s">
        <v>83</v>
      </c>
      <c r="C26" s="6" t="s">
        <v>84</v>
      </c>
      <c r="D26" s="6" t="s">
        <v>316</v>
      </c>
      <c r="E26" s="6" t="s">
        <v>86</v>
      </c>
      <c r="F26" s="6" t="s">
        <v>103</v>
      </c>
      <c r="G26" s="6">
        <v>10</v>
      </c>
      <c r="H26" s="6">
        <v>0</v>
      </c>
      <c r="I26" s="12" t="s">
        <v>136</v>
      </c>
    </row>
    <row r="27" s="1" customFormat="1" ht="21.75" customHeight="1" spans="1:9">
      <c r="A27" s="21" t="s">
        <v>88</v>
      </c>
      <c r="B27" s="21"/>
      <c r="C27" s="21"/>
      <c r="D27" s="22">
        <f>SUM(H14:H26)+I7</f>
        <v>0</v>
      </c>
      <c r="E27" s="22"/>
      <c r="F27" s="22"/>
      <c r="G27" s="22"/>
      <c r="H27" s="22"/>
      <c r="I27" s="22"/>
    </row>
    <row r="28" s="1" customFormat="1" ht="48" customHeight="1" spans="1:9">
      <c r="A28" s="12" t="s">
        <v>89</v>
      </c>
      <c r="B28" s="12"/>
      <c r="C28" s="12"/>
      <c r="D28" s="23" t="s">
        <v>136</v>
      </c>
      <c r="E28" s="23"/>
      <c r="F28" s="23"/>
      <c r="G28" s="23"/>
      <c r="H28" s="23"/>
      <c r="I28" s="23"/>
    </row>
    <row r="29" s="3" customFormat="1" ht="17.25" customHeight="1" spans="1:9">
      <c r="A29" s="24" t="s">
        <v>90</v>
      </c>
      <c r="B29" s="24"/>
      <c r="C29" s="24"/>
      <c r="D29" s="24"/>
      <c r="E29" s="24"/>
      <c r="F29" s="24"/>
      <c r="G29" s="24"/>
      <c r="H29" s="24"/>
      <c r="I29" s="24"/>
    </row>
    <row r="30" s="3" customFormat="1" ht="33" customHeight="1" spans="1:9">
      <c r="A30" s="25" t="s">
        <v>91</v>
      </c>
      <c r="B30" s="25"/>
      <c r="C30" s="25"/>
      <c r="D30" s="25"/>
      <c r="E30" s="25"/>
      <c r="F30" s="25"/>
      <c r="G30" s="25"/>
      <c r="H30" s="25"/>
      <c r="I30" s="25"/>
    </row>
    <row r="31" s="3" customFormat="1" ht="33.75" customHeight="1" spans="1:9">
      <c r="A31" s="25" t="s">
        <v>92</v>
      </c>
      <c r="B31" s="25"/>
      <c r="C31" s="25"/>
      <c r="D31" s="25"/>
      <c r="E31" s="25"/>
      <c r="F31" s="25"/>
      <c r="G31" s="25"/>
      <c r="H31" s="25"/>
      <c r="I31" s="25"/>
    </row>
    <row r="32" s="3" customFormat="1" ht="15.75" customHeight="1" spans="1:9">
      <c r="A32" s="26" t="s">
        <v>93</v>
      </c>
      <c r="B32" s="26"/>
      <c r="C32" s="26"/>
      <c r="D32" s="26"/>
      <c r="E32" s="26"/>
      <c r="F32" s="26"/>
      <c r="G32" s="26"/>
      <c r="H32" s="26"/>
      <c r="I32" s="26"/>
    </row>
    <row r="33" s="1" customFormat="1" ht="19.5" customHeight="1" spans="1:9">
      <c r="A33" s="26" t="s">
        <v>94</v>
      </c>
      <c r="B33" s="26"/>
      <c r="C33" s="26"/>
      <c r="D33" s="26"/>
      <c r="E33" s="26"/>
      <c r="F33" s="26"/>
      <c r="G33" s="26"/>
      <c r="H33" s="26"/>
      <c r="I33" s="26"/>
    </row>
  </sheetData>
  <mergeCells count="28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27:C27"/>
    <mergeCell ref="D27:I27"/>
    <mergeCell ref="A28:C28"/>
    <mergeCell ref="D28:I28"/>
    <mergeCell ref="A30:I30"/>
    <mergeCell ref="A31:I31"/>
    <mergeCell ref="A32:I32"/>
    <mergeCell ref="A33:I33"/>
    <mergeCell ref="A13:A26"/>
    <mergeCell ref="B14:B18"/>
    <mergeCell ref="B19:B22"/>
    <mergeCell ref="B23:B25"/>
    <mergeCell ref="C14:C18"/>
    <mergeCell ref="C19:C20"/>
    <mergeCell ref="C23:C24"/>
    <mergeCell ref="A6:B10"/>
    <mergeCell ref="A11:B1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2"/>
  <sheetViews>
    <sheetView topLeftCell="A11" workbookViewId="0">
      <selection activeCell="I19" sqref="I19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317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49</v>
      </c>
      <c r="F7" s="10">
        <v>49</v>
      </c>
      <c r="G7" s="6">
        <v>10</v>
      </c>
      <c r="H7" s="11">
        <f>IFERROR(F7/E7,0)</f>
        <v>1</v>
      </c>
      <c r="I7" s="29">
        <f>IFERROR(IF(G7*H7&gt;10,10,G7*H7),0)</f>
        <v>10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49</v>
      </c>
      <c r="F8" s="10">
        <v>49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18" t="s">
        <v>318</v>
      </c>
      <c r="D12" s="19"/>
      <c r="E12" s="19"/>
      <c r="F12" s="12" t="s">
        <v>318</v>
      </c>
      <c r="G12" s="12"/>
      <c r="H12" s="12"/>
      <c r="I12" s="12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319</v>
      </c>
      <c r="F14" s="6" t="s">
        <v>319</v>
      </c>
      <c r="G14" s="6">
        <v>2</v>
      </c>
      <c r="H14" s="6">
        <v>2</v>
      </c>
      <c r="I14" s="6"/>
    </row>
    <row r="15" s="1" customFormat="1" ht="36" customHeight="1" spans="1:9">
      <c r="A15" s="6"/>
      <c r="B15" s="6"/>
      <c r="C15" s="6"/>
      <c r="D15" s="6" t="s">
        <v>320</v>
      </c>
      <c r="E15" s="6" t="s">
        <v>321</v>
      </c>
      <c r="F15" s="6" t="s">
        <v>321</v>
      </c>
      <c r="G15" s="6">
        <v>2</v>
      </c>
      <c r="H15" s="6">
        <v>2</v>
      </c>
      <c r="I15" s="6"/>
    </row>
    <row r="16" s="1" customFormat="1" ht="36" customHeight="1" spans="1:9">
      <c r="A16" s="6"/>
      <c r="B16" s="6"/>
      <c r="C16" s="6"/>
      <c r="D16" s="6" t="s">
        <v>322</v>
      </c>
      <c r="E16" s="6" t="s">
        <v>323</v>
      </c>
      <c r="F16" s="6" t="s">
        <v>323</v>
      </c>
      <c r="G16" s="6">
        <v>2</v>
      </c>
      <c r="H16" s="6">
        <v>2</v>
      </c>
      <c r="I16" s="6"/>
    </row>
    <row r="17" s="1" customFormat="1" ht="36" customHeight="1" spans="1:9">
      <c r="A17" s="6"/>
      <c r="B17" s="6"/>
      <c r="C17" s="6"/>
      <c r="D17" s="6" t="s">
        <v>324</v>
      </c>
      <c r="E17" s="6" t="s">
        <v>325</v>
      </c>
      <c r="F17" s="6" t="s">
        <v>325</v>
      </c>
      <c r="G17" s="6">
        <v>2</v>
      </c>
      <c r="H17" s="6">
        <v>2</v>
      </c>
      <c r="I17" s="6"/>
    </row>
    <row r="18" s="1" customFormat="1" ht="36" customHeight="1" spans="1:9">
      <c r="A18" s="6"/>
      <c r="B18" s="6"/>
      <c r="C18" s="6"/>
      <c r="D18" s="6" t="s">
        <v>326</v>
      </c>
      <c r="E18" s="6" t="s">
        <v>327</v>
      </c>
      <c r="F18" s="6" t="s">
        <v>327</v>
      </c>
      <c r="G18" s="6">
        <v>2</v>
      </c>
      <c r="H18" s="6">
        <v>2</v>
      </c>
      <c r="I18" s="6"/>
    </row>
    <row r="19" s="1" customFormat="1" ht="51" customHeight="1" spans="1:9">
      <c r="A19" s="6"/>
      <c r="B19" s="6" t="s">
        <v>44</v>
      </c>
      <c r="C19" s="6" t="s">
        <v>45</v>
      </c>
      <c r="D19" s="6" t="s">
        <v>328</v>
      </c>
      <c r="E19" s="6" t="s">
        <v>329</v>
      </c>
      <c r="F19" s="6" t="s">
        <v>330</v>
      </c>
      <c r="G19" s="6">
        <v>10</v>
      </c>
      <c r="H19" s="6">
        <v>8.3</v>
      </c>
      <c r="I19" s="12" t="s">
        <v>331</v>
      </c>
    </row>
    <row r="20" s="1" customFormat="1" ht="51" customHeight="1" spans="1:9">
      <c r="A20" s="6"/>
      <c r="B20" s="6"/>
      <c r="C20" s="6"/>
      <c r="D20" s="6" t="s">
        <v>332</v>
      </c>
      <c r="E20" s="6" t="s">
        <v>333</v>
      </c>
      <c r="F20" s="6" t="s">
        <v>334</v>
      </c>
      <c r="G20" s="6">
        <v>10</v>
      </c>
      <c r="H20" s="6">
        <v>0.5</v>
      </c>
      <c r="I20" s="12" t="s">
        <v>331</v>
      </c>
    </row>
    <row r="21" s="1" customFormat="1" ht="36" customHeight="1" spans="1:9">
      <c r="A21" s="6"/>
      <c r="B21" s="6"/>
      <c r="C21" s="6" t="s">
        <v>66</v>
      </c>
      <c r="D21" s="6" t="s">
        <v>143</v>
      </c>
      <c r="E21" s="6" t="s">
        <v>68</v>
      </c>
      <c r="F21" s="6" t="s">
        <v>68</v>
      </c>
      <c r="G21" s="6">
        <v>10</v>
      </c>
      <c r="H21" s="6">
        <v>10</v>
      </c>
      <c r="I21" s="6"/>
    </row>
    <row r="22" s="1" customFormat="1" ht="36" customHeight="1" spans="1:9">
      <c r="A22" s="6"/>
      <c r="B22" s="6"/>
      <c r="C22" s="6" t="s">
        <v>69</v>
      </c>
      <c r="D22" s="6" t="s">
        <v>268</v>
      </c>
      <c r="E22" s="6" t="s">
        <v>68</v>
      </c>
      <c r="F22" s="6" t="s">
        <v>68</v>
      </c>
      <c r="G22" s="6">
        <v>10</v>
      </c>
      <c r="H22" s="6">
        <v>10</v>
      </c>
      <c r="I22" s="6"/>
    </row>
    <row r="23" s="1" customFormat="1" ht="36" customHeight="1" spans="1:9">
      <c r="A23" s="6"/>
      <c r="B23" s="6" t="s">
        <v>73</v>
      </c>
      <c r="C23" s="6" t="s">
        <v>74</v>
      </c>
      <c r="D23" s="6" t="s">
        <v>335</v>
      </c>
      <c r="E23" s="6" t="s">
        <v>68</v>
      </c>
      <c r="F23" s="6" t="s">
        <v>68</v>
      </c>
      <c r="G23" s="6">
        <v>15</v>
      </c>
      <c r="H23" s="6">
        <v>15</v>
      </c>
      <c r="I23" s="6"/>
    </row>
    <row r="24" s="1" customFormat="1" ht="36" customHeight="1" spans="1:9">
      <c r="A24" s="6"/>
      <c r="B24" s="6"/>
      <c r="C24" s="6" t="s">
        <v>80</v>
      </c>
      <c r="D24" s="6" t="s">
        <v>336</v>
      </c>
      <c r="E24" s="6" t="s">
        <v>271</v>
      </c>
      <c r="F24" s="6" t="s">
        <v>271</v>
      </c>
      <c r="G24" s="6">
        <v>15</v>
      </c>
      <c r="H24" s="6">
        <v>15</v>
      </c>
      <c r="I24" s="6"/>
    </row>
    <row r="25" s="2" customFormat="1" ht="36" customHeight="1" spans="1:9">
      <c r="A25" s="6"/>
      <c r="B25" s="6" t="s">
        <v>83</v>
      </c>
      <c r="C25" s="6" t="s">
        <v>84</v>
      </c>
      <c r="D25" s="6" t="s">
        <v>337</v>
      </c>
      <c r="E25" s="6" t="s">
        <v>86</v>
      </c>
      <c r="F25" s="6" t="s">
        <v>87</v>
      </c>
      <c r="G25" s="6">
        <v>10</v>
      </c>
      <c r="H25" s="6">
        <v>10</v>
      </c>
      <c r="I25" s="6"/>
    </row>
    <row r="26" s="1" customFormat="1" ht="21.75" customHeight="1" spans="1:9">
      <c r="A26" s="21" t="s">
        <v>88</v>
      </c>
      <c r="B26" s="21"/>
      <c r="C26" s="21"/>
      <c r="D26" s="22">
        <f>SUM(H14:H25)+I7</f>
        <v>88.8</v>
      </c>
      <c r="E26" s="22"/>
      <c r="F26" s="22"/>
      <c r="G26" s="22"/>
      <c r="H26" s="22"/>
      <c r="I26" s="22"/>
    </row>
    <row r="27" s="1" customFormat="1" ht="48" customHeight="1" spans="1:9">
      <c r="A27" s="12" t="s">
        <v>89</v>
      </c>
      <c r="B27" s="12"/>
      <c r="C27" s="12"/>
      <c r="D27" s="23"/>
      <c r="E27" s="23"/>
      <c r="F27" s="23"/>
      <c r="G27" s="23"/>
      <c r="H27" s="23"/>
      <c r="I27" s="23"/>
    </row>
    <row r="28" s="3" customFormat="1" ht="17.25" customHeight="1" spans="1:9">
      <c r="A28" s="24" t="s">
        <v>90</v>
      </c>
      <c r="B28" s="24"/>
      <c r="C28" s="24"/>
      <c r="D28" s="24"/>
      <c r="E28" s="24"/>
      <c r="F28" s="24"/>
      <c r="G28" s="24"/>
      <c r="H28" s="24"/>
      <c r="I28" s="24"/>
    </row>
    <row r="29" s="3" customFormat="1" ht="33" customHeight="1" spans="1:9">
      <c r="A29" s="25" t="s">
        <v>91</v>
      </c>
      <c r="B29" s="25"/>
      <c r="C29" s="25"/>
      <c r="D29" s="25"/>
      <c r="E29" s="25"/>
      <c r="F29" s="25"/>
      <c r="G29" s="25"/>
      <c r="H29" s="25"/>
      <c r="I29" s="25"/>
    </row>
    <row r="30" s="3" customFormat="1" ht="33.75" customHeight="1" spans="1:9">
      <c r="A30" s="25" t="s">
        <v>92</v>
      </c>
      <c r="B30" s="25"/>
      <c r="C30" s="25"/>
      <c r="D30" s="25"/>
      <c r="E30" s="25"/>
      <c r="F30" s="25"/>
      <c r="G30" s="25"/>
      <c r="H30" s="25"/>
      <c r="I30" s="25"/>
    </row>
    <row r="31" s="3" customFormat="1" ht="15.75" customHeight="1" spans="1:9">
      <c r="A31" s="26" t="s">
        <v>93</v>
      </c>
      <c r="B31" s="26"/>
      <c r="C31" s="26"/>
      <c r="D31" s="26"/>
      <c r="E31" s="26"/>
      <c r="F31" s="26"/>
      <c r="G31" s="26"/>
      <c r="H31" s="26"/>
      <c r="I31" s="26"/>
    </row>
    <row r="32" s="1" customFormat="1" ht="19.5" customHeight="1" spans="1:9">
      <c r="A32" s="26" t="s">
        <v>94</v>
      </c>
      <c r="B32" s="26"/>
      <c r="C32" s="26"/>
      <c r="D32" s="26"/>
      <c r="E32" s="26"/>
      <c r="F32" s="26"/>
      <c r="G32" s="26"/>
      <c r="H32" s="26"/>
      <c r="I32" s="26"/>
    </row>
  </sheetData>
  <mergeCells count="27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26:C26"/>
    <mergeCell ref="D26:I26"/>
    <mergeCell ref="A27:C27"/>
    <mergeCell ref="D27:I27"/>
    <mergeCell ref="A29:I29"/>
    <mergeCell ref="A30:I30"/>
    <mergeCell ref="A31:I31"/>
    <mergeCell ref="A32:I32"/>
    <mergeCell ref="A13:A25"/>
    <mergeCell ref="B14:B18"/>
    <mergeCell ref="B19:B22"/>
    <mergeCell ref="B23:B24"/>
    <mergeCell ref="C14:C18"/>
    <mergeCell ref="C19:C20"/>
    <mergeCell ref="A6:B10"/>
    <mergeCell ref="A11:B1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6"/>
  <sheetViews>
    <sheetView topLeftCell="A12" workbookViewId="0">
      <selection activeCell="D31" sqref="D31:I31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338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58.15</v>
      </c>
      <c r="F7" s="10">
        <v>0</v>
      </c>
      <c r="G7" s="6">
        <v>10</v>
      </c>
      <c r="H7" s="11">
        <f>IFERROR(F7/E7,0)</f>
        <v>0</v>
      </c>
      <c r="I7" s="29">
        <f>IFERROR(IF(G7*H7&gt;10,10,G7*H7),0)</f>
        <v>0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58.15</v>
      </c>
      <c r="F8" s="10">
        <v>0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7" t="s">
        <v>339</v>
      </c>
      <c r="D12" s="8"/>
      <c r="E12" s="8"/>
      <c r="F12" s="6" t="s">
        <v>276</v>
      </c>
      <c r="G12" s="6"/>
      <c r="H12" s="6"/>
      <c r="I12" s="6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340</v>
      </c>
      <c r="F14" s="6" t="s">
        <v>99</v>
      </c>
      <c r="G14" s="6">
        <v>3</v>
      </c>
      <c r="H14" s="6">
        <v>0</v>
      </c>
      <c r="I14" s="12" t="s">
        <v>136</v>
      </c>
    </row>
    <row r="15" s="1" customFormat="1" ht="36" customHeight="1" spans="1:9">
      <c r="A15" s="6"/>
      <c r="B15" s="6"/>
      <c r="C15" s="6"/>
      <c r="D15" s="6" t="s">
        <v>341</v>
      </c>
      <c r="E15" s="6" t="s">
        <v>342</v>
      </c>
      <c r="F15" s="6" t="s">
        <v>99</v>
      </c>
      <c r="G15" s="6">
        <v>1</v>
      </c>
      <c r="H15" s="6">
        <v>0</v>
      </c>
      <c r="I15" s="12" t="s">
        <v>136</v>
      </c>
    </row>
    <row r="16" s="1" customFormat="1" ht="36" customHeight="1" spans="1:9">
      <c r="A16" s="6"/>
      <c r="B16" s="6"/>
      <c r="C16" s="6"/>
      <c r="D16" s="6" t="s">
        <v>343</v>
      </c>
      <c r="E16" s="6" t="s">
        <v>344</v>
      </c>
      <c r="F16" s="6" t="s">
        <v>99</v>
      </c>
      <c r="G16" s="6">
        <v>1</v>
      </c>
      <c r="H16" s="6">
        <v>0</v>
      </c>
      <c r="I16" s="12" t="s">
        <v>136</v>
      </c>
    </row>
    <row r="17" s="1" customFormat="1" ht="36" customHeight="1" spans="1:9">
      <c r="A17" s="6"/>
      <c r="B17" s="6"/>
      <c r="C17" s="6"/>
      <c r="D17" s="6" t="s">
        <v>345</v>
      </c>
      <c r="E17" s="6" t="s">
        <v>346</v>
      </c>
      <c r="F17" s="6" t="s">
        <v>99</v>
      </c>
      <c r="G17" s="6">
        <v>1</v>
      </c>
      <c r="H17" s="6">
        <v>0</v>
      </c>
      <c r="I17" s="12" t="s">
        <v>136</v>
      </c>
    </row>
    <row r="18" s="1" customFormat="1" ht="36" customHeight="1" spans="1:9">
      <c r="A18" s="6"/>
      <c r="B18" s="6"/>
      <c r="C18" s="6"/>
      <c r="D18" s="6" t="s">
        <v>347</v>
      </c>
      <c r="E18" s="6" t="s">
        <v>348</v>
      </c>
      <c r="F18" s="6" t="s">
        <v>99</v>
      </c>
      <c r="G18" s="6">
        <v>1</v>
      </c>
      <c r="H18" s="6">
        <v>0</v>
      </c>
      <c r="I18" s="12" t="s">
        <v>136</v>
      </c>
    </row>
    <row r="19" s="1" customFormat="1" ht="36" customHeight="1" spans="1:9">
      <c r="A19" s="6"/>
      <c r="B19" s="6"/>
      <c r="C19" s="6"/>
      <c r="D19" s="6" t="s">
        <v>349</v>
      </c>
      <c r="E19" s="6" t="s">
        <v>350</v>
      </c>
      <c r="F19" s="6" t="s">
        <v>99</v>
      </c>
      <c r="G19" s="6">
        <v>1</v>
      </c>
      <c r="H19" s="6">
        <v>0</v>
      </c>
      <c r="I19" s="12" t="s">
        <v>136</v>
      </c>
    </row>
    <row r="20" s="1" customFormat="1" ht="36" customHeight="1" spans="1:9">
      <c r="A20" s="6"/>
      <c r="B20" s="6"/>
      <c r="C20" s="6"/>
      <c r="D20" s="6" t="s">
        <v>351</v>
      </c>
      <c r="E20" s="6" t="s">
        <v>352</v>
      </c>
      <c r="F20" s="6" t="s">
        <v>99</v>
      </c>
      <c r="G20" s="6">
        <v>1</v>
      </c>
      <c r="H20" s="6">
        <v>0</v>
      </c>
      <c r="I20" s="12" t="s">
        <v>136</v>
      </c>
    </row>
    <row r="21" s="1" customFormat="1" ht="36" customHeight="1" spans="1:9">
      <c r="A21" s="6"/>
      <c r="B21" s="6"/>
      <c r="C21" s="6"/>
      <c r="D21" s="6" t="s">
        <v>353</v>
      </c>
      <c r="E21" s="6" t="s">
        <v>234</v>
      </c>
      <c r="F21" s="6" t="s">
        <v>99</v>
      </c>
      <c r="G21" s="6">
        <v>1</v>
      </c>
      <c r="H21" s="6">
        <v>0</v>
      </c>
      <c r="I21" s="12" t="s">
        <v>136</v>
      </c>
    </row>
    <row r="22" s="1" customFormat="1" ht="36" customHeight="1" spans="1:9">
      <c r="A22" s="6"/>
      <c r="B22" s="6" t="s">
        <v>44</v>
      </c>
      <c r="C22" s="6" t="s">
        <v>45</v>
      </c>
      <c r="D22" s="6" t="s">
        <v>354</v>
      </c>
      <c r="E22" s="6" t="s">
        <v>140</v>
      </c>
      <c r="F22" s="6" t="s">
        <v>103</v>
      </c>
      <c r="G22" s="6">
        <v>10</v>
      </c>
      <c r="H22" s="6">
        <v>0</v>
      </c>
      <c r="I22" s="12" t="s">
        <v>136</v>
      </c>
    </row>
    <row r="23" s="1" customFormat="1" ht="36" customHeight="1" spans="1:9">
      <c r="A23" s="6"/>
      <c r="B23" s="6"/>
      <c r="C23" s="6"/>
      <c r="D23" s="6" t="s">
        <v>355</v>
      </c>
      <c r="E23" s="6" t="s">
        <v>356</v>
      </c>
      <c r="F23" s="6" t="s">
        <v>103</v>
      </c>
      <c r="G23" s="6">
        <v>10</v>
      </c>
      <c r="H23" s="6">
        <v>0</v>
      </c>
      <c r="I23" s="12" t="s">
        <v>136</v>
      </c>
    </row>
    <row r="24" s="1" customFormat="1" ht="36" customHeight="1" spans="1:9">
      <c r="A24" s="6"/>
      <c r="B24" s="6"/>
      <c r="C24" s="6" t="s">
        <v>66</v>
      </c>
      <c r="D24" s="6" t="s">
        <v>143</v>
      </c>
      <c r="E24" s="6" t="s">
        <v>68</v>
      </c>
      <c r="F24" s="6" t="s">
        <v>103</v>
      </c>
      <c r="G24" s="6">
        <v>10</v>
      </c>
      <c r="H24" s="6">
        <v>0</v>
      </c>
      <c r="I24" s="12" t="s">
        <v>136</v>
      </c>
    </row>
    <row r="25" s="1" customFormat="1" ht="36" customHeight="1" spans="1:9">
      <c r="A25" s="6"/>
      <c r="B25" s="6"/>
      <c r="C25" s="6" t="s">
        <v>69</v>
      </c>
      <c r="D25" s="6" t="s">
        <v>268</v>
      </c>
      <c r="E25" s="6" t="s">
        <v>68</v>
      </c>
      <c r="F25" s="6" t="s">
        <v>103</v>
      </c>
      <c r="G25" s="6">
        <v>10</v>
      </c>
      <c r="H25" s="6">
        <v>0</v>
      </c>
      <c r="I25" s="12" t="s">
        <v>136</v>
      </c>
    </row>
    <row r="26" s="1" customFormat="1" ht="36" customHeight="1" spans="1:9">
      <c r="A26" s="6"/>
      <c r="B26" s="6" t="s">
        <v>73</v>
      </c>
      <c r="C26" s="6" t="s">
        <v>74</v>
      </c>
      <c r="D26" s="6" t="s">
        <v>145</v>
      </c>
      <c r="E26" s="6" t="s">
        <v>271</v>
      </c>
      <c r="F26" s="6" t="s">
        <v>103</v>
      </c>
      <c r="G26" s="6">
        <v>10</v>
      </c>
      <c r="H26" s="6">
        <v>0</v>
      </c>
      <c r="I26" s="12" t="s">
        <v>136</v>
      </c>
    </row>
    <row r="27" s="1" customFormat="1" ht="36" customHeight="1" spans="1:9">
      <c r="A27" s="6"/>
      <c r="B27" s="6"/>
      <c r="C27" s="6"/>
      <c r="D27" s="6" t="s">
        <v>357</v>
      </c>
      <c r="E27" s="6" t="s">
        <v>76</v>
      </c>
      <c r="F27" s="6" t="s">
        <v>103</v>
      </c>
      <c r="G27" s="6">
        <v>10</v>
      </c>
      <c r="H27" s="6">
        <v>0</v>
      </c>
      <c r="I27" s="12" t="s">
        <v>136</v>
      </c>
    </row>
    <row r="28" s="1" customFormat="1" ht="36" customHeight="1" spans="1:9">
      <c r="A28" s="6"/>
      <c r="B28" s="6"/>
      <c r="C28" s="6" t="s">
        <v>80</v>
      </c>
      <c r="D28" s="6" t="s">
        <v>147</v>
      </c>
      <c r="E28" s="6" t="s">
        <v>271</v>
      </c>
      <c r="F28" s="6" t="s">
        <v>103</v>
      </c>
      <c r="G28" s="6">
        <v>10</v>
      </c>
      <c r="H28" s="6">
        <v>0</v>
      </c>
      <c r="I28" s="12" t="s">
        <v>136</v>
      </c>
    </row>
    <row r="29" s="2" customFormat="1" ht="36" customHeight="1" spans="1:9">
      <c r="A29" s="6"/>
      <c r="B29" s="6" t="s">
        <v>83</v>
      </c>
      <c r="C29" s="6" t="s">
        <v>84</v>
      </c>
      <c r="D29" s="6" t="s">
        <v>149</v>
      </c>
      <c r="E29" s="6" t="s">
        <v>76</v>
      </c>
      <c r="F29" s="6" t="s">
        <v>103</v>
      </c>
      <c r="G29" s="6">
        <v>10</v>
      </c>
      <c r="H29" s="6">
        <v>0</v>
      </c>
      <c r="I29" s="12" t="s">
        <v>136</v>
      </c>
    </row>
    <row r="30" s="1" customFormat="1" ht="21.75" customHeight="1" spans="1:9">
      <c r="A30" s="21" t="s">
        <v>88</v>
      </c>
      <c r="B30" s="21"/>
      <c r="C30" s="21"/>
      <c r="D30" s="22">
        <f>SUM(H14:H29)+I7</f>
        <v>0</v>
      </c>
      <c r="E30" s="22"/>
      <c r="F30" s="22"/>
      <c r="G30" s="22"/>
      <c r="H30" s="22"/>
      <c r="I30" s="22"/>
    </row>
    <row r="31" s="1" customFormat="1" ht="48" customHeight="1" spans="1:9">
      <c r="A31" s="12" t="s">
        <v>89</v>
      </c>
      <c r="B31" s="12"/>
      <c r="C31" s="12"/>
      <c r="D31" s="23" t="s">
        <v>136</v>
      </c>
      <c r="E31" s="23"/>
      <c r="F31" s="23"/>
      <c r="G31" s="23"/>
      <c r="H31" s="23"/>
      <c r="I31" s="23"/>
    </row>
    <row r="32" s="3" customFormat="1" ht="17.25" customHeight="1" spans="1:9">
      <c r="A32" s="24" t="s">
        <v>90</v>
      </c>
      <c r="B32" s="24"/>
      <c r="C32" s="24"/>
      <c r="D32" s="24"/>
      <c r="E32" s="24"/>
      <c r="F32" s="24"/>
      <c r="G32" s="24"/>
      <c r="H32" s="24"/>
      <c r="I32" s="24"/>
    </row>
    <row r="33" s="3" customFormat="1" ht="33" customHeight="1" spans="1:9">
      <c r="A33" s="25" t="s">
        <v>91</v>
      </c>
      <c r="B33" s="25"/>
      <c r="C33" s="25"/>
      <c r="D33" s="25"/>
      <c r="E33" s="25"/>
      <c r="F33" s="25"/>
      <c r="G33" s="25"/>
      <c r="H33" s="25"/>
      <c r="I33" s="25"/>
    </row>
    <row r="34" s="3" customFormat="1" ht="33.75" customHeight="1" spans="1:9">
      <c r="A34" s="25" t="s">
        <v>92</v>
      </c>
      <c r="B34" s="25"/>
      <c r="C34" s="25"/>
      <c r="D34" s="25"/>
      <c r="E34" s="25"/>
      <c r="F34" s="25"/>
      <c r="G34" s="25"/>
      <c r="H34" s="25"/>
      <c r="I34" s="25"/>
    </row>
    <row r="35" s="3" customFormat="1" ht="15.75" customHeight="1" spans="1:9">
      <c r="A35" s="26" t="s">
        <v>93</v>
      </c>
      <c r="B35" s="26"/>
      <c r="C35" s="26"/>
      <c r="D35" s="26"/>
      <c r="E35" s="26"/>
      <c r="F35" s="26"/>
      <c r="G35" s="26"/>
      <c r="H35" s="26"/>
      <c r="I35" s="26"/>
    </row>
    <row r="36" s="1" customFormat="1" ht="19.5" customHeight="1" spans="1:9">
      <c r="A36" s="26" t="s">
        <v>94</v>
      </c>
      <c r="B36" s="26"/>
      <c r="C36" s="26"/>
      <c r="D36" s="26"/>
      <c r="E36" s="26"/>
      <c r="F36" s="26"/>
      <c r="G36" s="26"/>
      <c r="H36" s="26"/>
      <c r="I36" s="26"/>
    </row>
  </sheetData>
  <mergeCells count="28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30:C30"/>
    <mergeCell ref="D30:I30"/>
    <mergeCell ref="A31:C31"/>
    <mergeCell ref="D31:I31"/>
    <mergeCell ref="A33:I33"/>
    <mergeCell ref="A34:I34"/>
    <mergeCell ref="A35:I35"/>
    <mergeCell ref="A36:I36"/>
    <mergeCell ref="A13:A29"/>
    <mergeCell ref="B14:B21"/>
    <mergeCell ref="B22:B25"/>
    <mergeCell ref="B26:B28"/>
    <mergeCell ref="C14:C21"/>
    <mergeCell ref="C22:C23"/>
    <mergeCell ref="C26:C27"/>
    <mergeCell ref="A6:B10"/>
    <mergeCell ref="A11:B1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0"/>
  <sheetViews>
    <sheetView topLeftCell="A13" workbookViewId="0">
      <selection activeCell="F18" sqref="F18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358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0</v>
      </c>
      <c r="E7" s="10">
        <v>125</v>
      </c>
      <c r="F7" s="10">
        <v>125</v>
      </c>
      <c r="G7" s="6">
        <v>10</v>
      </c>
      <c r="H7" s="11">
        <f>IFERROR(F7/E7,0)</f>
        <v>1</v>
      </c>
      <c r="I7" s="29">
        <f>IFERROR(IF(G7*H7&gt;10,10,G7*H7),0)</f>
        <v>10</v>
      </c>
    </row>
    <row r="8" s="1" customFormat="1" ht="21.75" customHeight="1" spans="1:9">
      <c r="A8" s="6"/>
      <c r="B8" s="6"/>
      <c r="C8" s="9" t="s">
        <v>15</v>
      </c>
      <c r="D8" s="10">
        <v>0</v>
      </c>
      <c r="E8" s="10">
        <v>125</v>
      </c>
      <c r="F8" s="10">
        <v>125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18" t="s">
        <v>359</v>
      </c>
      <c r="D12" s="19"/>
      <c r="E12" s="19"/>
      <c r="F12" s="12" t="s">
        <v>359</v>
      </c>
      <c r="G12" s="12"/>
      <c r="H12" s="12"/>
      <c r="I12" s="12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360</v>
      </c>
      <c r="F14" s="6" t="s">
        <v>360</v>
      </c>
      <c r="G14" s="6">
        <v>5</v>
      </c>
      <c r="H14" s="6">
        <v>5</v>
      </c>
      <c r="I14" s="6"/>
    </row>
    <row r="15" s="1" customFormat="1" ht="36" customHeight="1" spans="1:9">
      <c r="A15" s="6"/>
      <c r="B15" s="6"/>
      <c r="C15" s="6"/>
      <c r="D15" s="6" t="s">
        <v>361</v>
      </c>
      <c r="E15" s="6" t="s">
        <v>178</v>
      </c>
      <c r="F15" s="6" t="s">
        <v>178</v>
      </c>
      <c r="G15" s="6">
        <v>2</v>
      </c>
      <c r="H15" s="6">
        <v>2</v>
      </c>
      <c r="I15" s="6"/>
    </row>
    <row r="16" s="1" customFormat="1" ht="36" customHeight="1" spans="1:9">
      <c r="A16" s="6"/>
      <c r="B16" s="6"/>
      <c r="C16" s="6"/>
      <c r="D16" s="6" t="s">
        <v>362</v>
      </c>
      <c r="E16" s="6" t="s">
        <v>181</v>
      </c>
      <c r="F16" s="6" t="s">
        <v>181</v>
      </c>
      <c r="G16" s="6">
        <v>3</v>
      </c>
      <c r="H16" s="6">
        <v>3</v>
      </c>
      <c r="I16" s="6"/>
    </row>
    <row r="17" s="1" customFormat="1" ht="36" customHeight="1" spans="1:9">
      <c r="A17" s="6"/>
      <c r="B17" s="6" t="s">
        <v>44</v>
      </c>
      <c r="C17" s="6" t="s">
        <v>45</v>
      </c>
      <c r="D17" s="6" t="s">
        <v>363</v>
      </c>
      <c r="E17" s="6" t="s">
        <v>364</v>
      </c>
      <c r="F17" s="6" t="s">
        <v>208</v>
      </c>
      <c r="G17" s="6">
        <v>10</v>
      </c>
      <c r="H17" s="6">
        <v>10</v>
      </c>
      <c r="I17" s="6"/>
    </row>
    <row r="18" s="1" customFormat="1" ht="36" customHeight="1" spans="1:9">
      <c r="A18" s="6"/>
      <c r="B18" s="6"/>
      <c r="C18" s="6"/>
      <c r="D18" s="6" t="s">
        <v>365</v>
      </c>
      <c r="E18" s="6" t="s">
        <v>366</v>
      </c>
      <c r="F18" s="6" t="s">
        <v>367</v>
      </c>
      <c r="G18" s="6">
        <v>10</v>
      </c>
      <c r="H18" s="6">
        <v>10</v>
      </c>
      <c r="I18" s="6"/>
    </row>
    <row r="19" s="1" customFormat="1" ht="36" customHeight="1" spans="1:9">
      <c r="A19" s="6"/>
      <c r="B19" s="6"/>
      <c r="C19" s="6" t="s">
        <v>66</v>
      </c>
      <c r="D19" s="6" t="s">
        <v>143</v>
      </c>
      <c r="E19" s="6" t="s">
        <v>68</v>
      </c>
      <c r="F19" s="6" t="s">
        <v>68</v>
      </c>
      <c r="G19" s="6">
        <v>10</v>
      </c>
      <c r="H19" s="6">
        <v>10</v>
      </c>
      <c r="I19" s="6"/>
    </row>
    <row r="20" s="1" customFormat="1" ht="36" customHeight="1" spans="1:9">
      <c r="A20" s="6"/>
      <c r="B20" s="6"/>
      <c r="C20" s="6" t="s">
        <v>69</v>
      </c>
      <c r="D20" s="6" t="s">
        <v>268</v>
      </c>
      <c r="E20" s="6" t="s">
        <v>68</v>
      </c>
      <c r="F20" s="6" t="s">
        <v>68</v>
      </c>
      <c r="G20" s="6">
        <v>10</v>
      </c>
      <c r="H20" s="6">
        <v>10</v>
      </c>
      <c r="I20" s="6"/>
    </row>
    <row r="21" s="1" customFormat="1" ht="36" customHeight="1" spans="1:9">
      <c r="A21" s="6"/>
      <c r="B21" s="6" t="s">
        <v>73</v>
      </c>
      <c r="C21" s="6" t="s">
        <v>74</v>
      </c>
      <c r="D21" s="6" t="s">
        <v>368</v>
      </c>
      <c r="E21" s="6" t="s">
        <v>76</v>
      </c>
      <c r="F21" s="6" t="s">
        <v>77</v>
      </c>
      <c r="G21" s="6">
        <v>15</v>
      </c>
      <c r="H21" s="6">
        <v>15</v>
      </c>
      <c r="I21" s="6"/>
    </row>
    <row r="22" s="1" customFormat="1" ht="36" customHeight="1" spans="1:9">
      <c r="A22" s="6"/>
      <c r="B22" s="6"/>
      <c r="C22" s="6" t="s">
        <v>80</v>
      </c>
      <c r="D22" s="6" t="s">
        <v>369</v>
      </c>
      <c r="E22" s="6" t="s">
        <v>370</v>
      </c>
      <c r="F22" s="6" t="s">
        <v>370</v>
      </c>
      <c r="G22" s="6">
        <v>15</v>
      </c>
      <c r="H22" s="6">
        <v>15</v>
      </c>
      <c r="I22" s="6"/>
    </row>
    <row r="23" s="2" customFormat="1" ht="36" customHeight="1" spans="1:9">
      <c r="A23" s="6"/>
      <c r="B23" s="6" t="s">
        <v>83</v>
      </c>
      <c r="C23" s="6" t="s">
        <v>84</v>
      </c>
      <c r="D23" s="6" t="s">
        <v>371</v>
      </c>
      <c r="E23" s="6" t="s">
        <v>76</v>
      </c>
      <c r="F23" s="6" t="s">
        <v>77</v>
      </c>
      <c r="G23" s="6">
        <v>10</v>
      </c>
      <c r="H23" s="6">
        <v>10</v>
      </c>
      <c r="I23" s="6"/>
    </row>
    <row r="24" s="1" customFormat="1" ht="21.75" customHeight="1" spans="1:9">
      <c r="A24" s="21" t="s">
        <v>88</v>
      </c>
      <c r="B24" s="21"/>
      <c r="C24" s="21"/>
      <c r="D24" s="22">
        <f>SUM(H14:H23)+I7</f>
        <v>100</v>
      </c>
      <c r="E24" s="22"/>
      <c r="F24" s="22"/>
      <c r="G24" s="22"/>
      <c r="H24" s="22"/>
      <c r="I24" s="22"/>
    </row>
    <row r="25" s="1" customFormat="1" ht="48" customHeight="1" spans="1:9">
      <c r="A25" s="12" t="s">
        <v>89</v>
      </c>
      <c r="B25" s="12"/>
      <c r="C25" s="12"/>
      <c r="D25" s="23"/>
      <c r="E25" s="23"/>
      <c r="F25" s="23"/>
      <c r="G25" s="23"/>
      <c r="H25" s="23"/>
      <c r="I25" s="23"/>
    </row>
    <row r="26" s="3" customFormat="1" ht="17.25" customHeight="1" spans="1:9">
      <c r="A26" s="24" t="s">
        <v>90</v>
      </c>
      <c r="B26" s="24"/>
      <c r="C26" s="24"/>
      <c r="D26" s="24"/>
      <c r="E26" s="24"/>
      <c r="F26" s="24"/>
      <c r="G26" s="24"/>
      <c r="H26" s="24"/>
      <c r="I26" s="24"/>
    </row>
    <row r="27" s="3" customFormat="1" ht="33" customHeight="1" spans="1:9">
      <c r="A27" s="25" t="s">
        <v>91</v>
      </c>
      <c r="B27" s="25"/>
      <c r="C27" s="25"/>
      <c r="D27" s="25"/>
      <c r="E27" s="25"/>
      <c r="F27" s="25"/>
      <c r="G27" s="25"/>
      <c r="H27" s="25"/>
      <c r="I27" s="25"/>
    </row>
    <row r="28" s="3" customFormat="1" ht="33.75" customHeight="1" spans="1:9">
      <c r="A28" s="25" t="s">
        <v>92</v>
      </c>
      <c r="B28" s="25"/>
      <c r="C28" s="25"/>
      <c r="D28" s="25"/>
      <c r="E28" s="25"/>
      <c r="F28" s="25"/>
      <c r="G28" s="25"/>
      <c r="H28" s="25"/>
      <c r="I28" s="25"/>
    </row>
    <row r="29" s="3" customFormat="1" ht="15.75" customHeight="1" spans="1:9">
      <c r="A29" s="26" t="s">
        <v>93</v>
      </c>
      <c r="B29" s="26"/>
      <c r="C29" s="26"/>
      <c r="D29" s="26"/>
      <c r="E29" s="26"/>
      <c r="F29" s="26"/>
      <c r="G29" s="26"/>
      <c r="H29" s="26"/>
      <c r="I29" s="26"/>
    </row>
    <row r="30" s="1" customFormat="1" ht="19.5" customHeight="1" spans="1:9">
      <c r="A30" s="26" t="s">
        <v>94</v>
      </c>
      <c r="B30" s="26"/>
      <c r="C30" s="26"/>
      <c r="D30" s="26"/>
      <c r="E30" s="26"/>
      <c r="F30" s="26"/>
      <c r="G30" s="26"/>
      <c r="H30" s="26"/>
      <c r="I30" s="26"/>
    </row>
  </sheetData>
  <mergeCells count="27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24:C24"/>
    <mergeCell ref="D24:I24"/>
    <mergeCell ref="A25:C25"/>
    <mergeCell ref="D25:I25"/>
    <mergeCell ref="A27:I27"/>
    <mergeCell ref="A28:I28"/>
    <mergeCell ref="A29:I29"/>
    <mergeCell ref="A30:I30"/>
    <mergeCell ref="A13:A23"/>
    <mergeCell ref="B14:B16"/>
    <mergeCell ref="B17:B20"/>
    <mergeCell ref="B21:B22"/>
    <mergeCell ref="C14:C16"/>
    <mergeCell ref="C17:C18"/>
    <mergeCell ref="A6:B10"/>
    <mergeCell ref="A11:B1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6"/>
  <sheetViews>
    <sheetView topLeftCell="A19" workbookViewId="0">
      <selection activeCell="F24" sqref="F24"/>
    </sheetView>
  </sheetViews>
  <sheetFormatPr defaultColWidth="9" defaultRowHeight="15.6" customHeight="1"/>
  <cols>
    <col min="1" max="1" width="4.27777777777778" style="4" customWidth="1"/>
    <col min="2" max="2" width="15.5740740740741" style="4" customWidth="1"/>
    <col min="3" max="3" width="19.5740740740741" style="4" customWidth="1"/>
    <col min="4" max="4" width="25" style="4" customWidth="1"/>
    <col min="5" max="5" width="19.8518518518519" style="4" customWidth="1"/>
    <col min="6" max="6" width="18" style="4" customWidth="1"/>
    <col min="7" max="7" width="10.712962962963" style="4" customWidth="1"/>
    <col min="8" max="8" width="11.2777777777778" style="4" customWidth="1"/>
    <col min="9" max="9" width="24.1388888888889" style="4" customWidth="1"/>
    <col min="10" max="16384" width="9" style="1"/>
  </cols>
  <sheetData>
    <row r="2" s="1" customFormat="1" ht="66.75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19.5" customHeight="1" spans="1:9">
      <c r="A3" s="2"/>
      <c r="B3" s="2"/>
      <c r="C3" s="2"/>
      <c r="D3" s="2"/>
      <c r="E3" s="2"/>
      <c r="F3" s="2"/>
      <c r="G3" s="2"/>
      <c r="H3" s="2"/>
      <c r="I3" s="27" t="s">
        <v>1</v>
      </c>
    </row>
    <row r="4" s="1" customFormat="1" ht="22.5" customHeight="1" spans="1:9">
      <c r="A4" s="6" t="s">
        <v>2</v>
      </c>
      <c r="B4" s="6"/>
      <c r="C4" s="6" t="s">
        <v>372</v>
      </c>
      <c r="D4" s="6"/>
      <c r="E4" s="6"/>
      <c r="F4" s="6"/>
      <c r="G4" s="7"/>
      <c r="H4" s="8"/>
      <c r="I4" s="28"/>
    </row>
    <row r="5" s="1" customFormat="1" ht="21.75" customHeight="1" spans="1:9">
      <c r="A5" s="6" t="s">
        <v>4</v>
      </c>
      <c r="B5" s="6"/>
      <c r="C5" s="6" t="s">
        <v>5</v>
      </c>
      <c r="D5" s="6"/>
      <c r="E5" s="6"/>
      <c r="F5" s="6" t="s">
        <v>6</v>
      </c>
      <c r="G5" s="6" t="s">
        <v>5</v>
      </c>
      <c r="H5" s="6"/>
      <c r="I5" s="6"/>
    </row>
    <row r="6" s="1" customFormat="1" ht="31.5" customHeight="1" spans="1:9">
      <c r="A6" s="6" t="s">
        <v>7</v>
      </c>
      <c r="B6" s="6"/>
      <c r="C6" s="9"/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</row>
    <row r="7" s="1" customFormat="1" ht="21.75" customHeight="1" spans="1:9">
      <c r="A7" s="6"/>
      <c r="B7" s="6"/>
      <c r="C7" s="9" t="s">
        <v>14</v>
      </c>
      <c r="D7" s="10">
        <v>200</v>
      </c>
      <c r="E7" s="10">
        <v>200</v>
      </c>
      <c r="F7" s="10">
        <v>34.88</v>
      </c>
      <c r="G7" s="6">
        <v>10</v>
      </c>
      <c r="H7" s="11">
        <f>IFERROR(F7/E7,0)</f>
        <v>0.1744</v>
      </c>
      <c r="I7" s="29">
        <f>IFERROR(IF(G7*H7&gt;10,10,G7*H7),0)</f>
        <v>1.744</v>
      </c>
    </row>
    <row r="8" s="1" customFormat="1" ht="21.75" customHeight="1" spans="1:9">
      <c r="A8" s="6"/>
      <c r="B8" s="6"/>
      <c r="C8" s="9" t="s">
        <v>15</v>
      </c>
      <c r="D8" s="10">
        <v>200</v>
      </c>
      <c r="E8" s="10">
        <v>200</v>
      </c>
      <c r="F8" s="10">
        <v>34.88</v>
      </c>
      <c r="G8" s="6"/>
      <c r="H8" s="6"/>
      <c r="I8" s="6"/>
    </row>
    <row r="9" s="1" customFormat="1" ht="21.75" customHeight="1" spans="1:9">
      <c r="A9" s="6"/>
      <c r="B9" s="6"/>
      <c r="C9" s="12" t="s">
        <v>16</v>
      </c>
      <c r="D9" s="10">
        <v>0</v>
      </c>
      <c r="E9" s="10">
        <v>0</v>
      </c>
      <c r="F9" s="10">
        <v>0</v>
      </c>
      <c r="G9" s="6"/>
      <c r="H9" s="6"/>
      <c r="I9" s="6"/>
    </row>
    <row r="10" s="1" customFormat="1" ht="21.75" customHeight="1" spans="1:9">
      <c r="A10" s="13"/>
      <c r="B10" s="13"/>
      <c r="C10" s="14" t="s">
        <v>17</v>
      </c>
      <c r="D10" s="15">
        <v>0</v>
      </c>
      <c r="E10" s="15">
        <v>0</v>
      </c>
      <c r="F10" s="15">
        <v>0</v>
      </c>
      <c r="G10" s="16"/>
      <c r="H10" s="16"/>
      <c r="I10" s="16"/>
    </row>
    <row r="11" s="1" customFormat="1" ht="20.25" customHeight="1" spans="1:9">
      <c r="A11" s="6" t="s">
        <v>18</v>
      </c>
      <c r="B11" s="6"/>
      <c r="C11" s="7" t="s">
        <v>19</v>
      </c>
      <c r="D11" s="8"/>
      <c r="E11" s="8"/>
      <c r="F11" s="6" t="s">
        <v>20</v>
      </c>
      <c r="G11" s="17"/>
      <c r="H11" s="17"/>
      <c r="I11" s="17"/>
    </row>
    <row r="12" s="1" customFormat="1" ht="60" customHeight="1" spans="1:9">
      <c r="A12" s="6"/>
      <c r="B12" s="6"/>
      <c r="C12" s="18" t="s">
        <v>373</v>
      </c>
      <c r="D12" s="19"/>
      <c r="E12" s="19"/>
      <c r="F12" s="12" t="s">
        <v>374</v>
      </c>
      <c r="G12" s="12"/>
      <c r="H12" s="12"/>
      <c r="I12" s="12"/>
    </row>
    <row r="13" s="2" customFormat="1" ht="36" customHeight="1" spans="1:9">
      <c r="A13" s="6" t="s">
        <v>23</v>
      </c>
      <c r="B13" s="6" t="s">
        <v>24</v>
      </c>
      <c r="C13" s="20" t="s">
        <v>25</v>
      </c>
      <c r="D13" s="6" t="s">
        <v>26</v>
      </c>
      <c r="E13" s="6" t="s">
        <v>27</v>
      </c>
      <c r="F13" s="6" t="s">
        <v>28</v>
      </c>
      <c r="G13" s="6" t="s">
        <v>11</v>
      </c>
      <c r="H13" s="6" t="s">
        <v>13</v>
      </c>
      <c r="I13" s="6" t="s">
        <v>29</v>
      </c>
    </row>
    <row r="14" s="2" customFormat="1" ht="36" customHeight="1" spans="1:9">
      <c r="A14" s="6"/>
      <c r="B14" s="6" t="s">
        <v>30</v>
      </c>
      <c r="C14" s="6" t="s">
        <v>31</v>
      </c>
      <c r="D14" s="6" t="s">
        <v>32</v>
      </c>
      <c r="E14" s="6" t="s">
        <v>375</v>
      </c>
      <c r="F14" s="6" t="s">
        <v>376</v>
      </c>
      <c r="G14" s="6">
        <v>2</v>
      </c>
      <c r="H14" s="6">
        <v>0.3</v>
      </c>
      <c r="I14" s="6" t="s">
        <v>136</v>
      </c>
    </row>
    <row r="15" s="1" customFormat="1" ht="36" customHeight="1" spans="1:9">
      <c r="A15" s="6"/>
      <c r="B15" s="6"/>
      <c r="C15" s="6"/>
      <c r="D15" s="6" t="s">
        <v>377</v>
      </c>
      <c r="E15" s="6" t="s">
        <v>378</v>
      </c>
      <c r="F15" s="6" t="s">
        <v>379</v>
      </c>
      <c r="G15" s="6">
        <v>1</v>
      </c>
      <c r="H15" s="6">
        <v>1</v>
      </c>
      <c r="I15" s="6"/>
    </row>
    <row r="16" s="1" customFormat="1" ht="36" customHeight="1" spans="1:9">
      <c r="A16" s="6"/>
      <c r="B16" s="6"/>
      <c r="C16" s="6"/>
      <c r="D16" s="6" t="s">
        <v>380</v>
      </c>
      <c r="E16" s="6" t="s">
        <v>381</v>
      </c>
      <c r="F16" s="6" t="s">
        <v>382</v>
      </c>
      <c r="G16" s="6">
        <v>1</v>
      </c>
      <c r="H16" s="6">
        <v>1</v>
      </c>
      <c r="I16" s="6"/>
    </row>
    <row r="17" s="1" customFormat="1" ht="36" customHeight="1" spans="1:9">
      <c r="A17" s="6"/>
      <c r="B17" s="6"/>
      <c r="C17" s="6"/>
      <c r="D17" s="6" t="s">
        <v>383</v>
      </c>
      <c r="E17" s="6" t="s">
        <v>42</v>
      </c>
      <c r="F17" s="6" t="s">
        <v>384</v>
      </c>
      <c r="G17" s="6">
        <v>1</v>
      </c>
      <c r="H17" s="6">
        <v>1</v>
      </c>
      <c r="I17" s="6"/>
    </row>
    <row r="18" s="1" customFormat="1" ht="36" customHeight="1" spans="1:9">
      <c r="A18" s="6"/>
      <c r="B18" s="6"/>
      <c r="C18" s="6"/>
      <c r="D18" s="6" t="s">
        <v>385</v>
      </c>
      <c r="E18" s="6" t="s">
        <v>386</v>
      </c>
      <c r="F18" s="6" t="s">
        <v>99</v>
      </c>
      <c r="G18" s="6">
        <v>0.5</v>
      </c>
      <c r="H18" s="6">
        <v>0</v>
      </c>
      <c r="I18" s="12" t="s">
        <v>169</v>
      </c>
    </row>
    <row r="19" s="1" customFormat="1" ht="36" customHeight="1" spans="1:9">
      <c r="A19" s="6"/>
      <c r="B19" s="6"/>
      <c r="C19" s="6"/>
      <c r="D19" s="6" t="s">
        <v>387</v>
      </c>
      <c r="E19" s="6" t="s">
        <v>388</v>
      </c>
      <c r="F19" s="6" t="s">
        <v>99</v>
      </c>
      <c r="G19" s="6">
        <v>0.5</v>
      </c>
      <c r="H19" s="6">
        <v>0</v>
      </c>
      <c r="I19" s="12" t="s">
        <v>169</v>
      </c>
    </row>
    <row r="20" s="1" customFormat="1" ht="36" customHeight="1" spans="1:9">
      <c r="A20" s="6"/>
      <c r="B20" s="6"/>
      <c r="C20" s="6"/>
      <c r="D20" s="6" t="s">
        <v>389</v>
      </c>
      <c r="E20" s="6" t="s">
        <v>390</v>
      </c>
      <c r="F20" s="6" t="s">
        <v>391</v>
      </c>
      <c r="G20" s="6">
        <v>2</v>
      </c>
      <c r="H20" s="6">
        <v>2</v>
      </c>
      <c r="I20" s="12" t="s">
        <v>392</v>
      </c>
    </row>
    <row r="21" s="1" customFormat="1" ht="36" customHeight="1" spans="1:9">
      <c r="A21" s="6"/>
      <c r="B21" s="6"/>
      <c r="C21" s="6"/>
      <c r="D21" s="6" t="s">
        <v>393</v>
      </c>
      <c r="E21" s="6" t="s">
        <v>394</v>
      </c>
      <c r="F21" s="6" t="s">
        <v>395</v>
      </c>
      <c r="G21" s="6">
        <v>2</v>
      </c>
      <c r="H21" s="6">
        <v>2</v>
      </c>
      <c r="I21" s="6"/>
    </row>
    <row r="22" s="1" customFormat="1" ht="36" customHeight="1" spans="1:9">
      <c r="A22" s="6"/>
      <c r="B22" s="6" t="s">
        <v>44</v>
      </c>
      <c r="C22" s="6" t="s">
        <v>45</v>
      </c>
      <c r="D22" s="6" t="s">
        <v>396</v>
      </c>
      <c r="E22" s="6" t="s">
        <v>397</v>
      </c>
      <c r="F22" s="6" t="s">
        <v>398</v>
      </c>
      <c r="G22" s="6">
        <v>5</v>
      </c>
      <c r="H22" s="6">
        <v>5</v>
      </c>
      <c r="I22" s="6"/>
    </row>
    <row r="23" s="1" customFormat="1" ht="36" customHeight="1" spans="1:9">
      <c r="A23" s="6"/>
      <c r="B23" s="6"/>
      <c r="C23" s="6"/>
      <c r="D23" s="6" t="s">
        <v>399</v>
      </c>
      <c r="E23" s="6" t="s">
        <v>400</v>
      </c>
      <c r="F23" s="6" t="s">
        <v>401</v>
      </c>
      <c r="G23" s="6">
        <v>5</v>
      </c>
      <c r="H23" s="6">
        <v>5</v>
      </c>
      <c r="I23" s="6"/>
    </row>
    <row r="24" s="1" customFormat="1" ht="36" customHeight="1" spans="1:9">
      <c r="A24" s="6"/>
      <c r="B24" s="6"/>
      <c r="C24" s="6"/>
      <c r="D24" s="6" t="s">
        <v>402</v>
      </c>
      <c r="E24" s="6" t="s">
        <v>403</v>
      </c>
      <c r="F24" s="6" t="s">
        <v>404</v>
      </c>
      <c r="G24" s="6">
        <v>10</v>
      </c>
      <c r="H24" s="6">
        <v>10</v>
      </c>
      <c r="I24" s="6"/>
    </row>
    <row r="25" s="1" customFormat="1" ht="36" customHeight="1" spans="1:9">
      <c r="A25" s="6"/>
      <c r="B25" s="6"/>
      <c r="C25" s="6" t="s">
        <v>66</v>
      </c>
      <c r="D25" s="6" t="s">
        <v>405</v>
      </c>
      <c r="E25" s="6" t="s">
        <v>68</v>
      </c>
      <c r="F25" s="6" t="s">
        <v>68</v>
      </c>
      <c r="G25" s="6">
        <v>10</v>
      </c>
      <c r="H25" s="6">
        <v>10</v>
      </c>
      <c r="I25" s="6"/>
    </row>
    <row r="26" s="1" customFormat="1" ht="36" customHeight="1" spans="1:9">
      <c r="A26" s="6"/>
      <c r="B26" s="6"/>
      <c r="C26" s="6" t="s">
        <v>69</v>
      </c>
      <c r="D26" s="6" t="s">
        <v>406</v>
      </c>
      <c r="E26" s="6" t="s">
        <v>68</v>
      </c>
      <c r="F26" s="6" t="s">
        <v>68</v>
      </c>
      <c r="G26" s="6">
        <v>10</v>
      </c>
      <c r="H26" s="6">
        <v>10</v>
      </c>
      <c r="I26" s="6"/>
    </row>
    <row r="27" s="1" customFormat="1" ht="36" customHeight="1" spans="1:9">
      <c r="A27" s="6"/>
      <c r="B27" s="6" t="s">
        <v>73</v>
      </c>
      <c r="C27" s="6" t="s">
        <v>74</v>
      </c>
      <c r="D27" s="6" t="s">
        <v>407</v>
      </c>
      <c r="E27" s="6" t="s">
        <v>68</v>
      </c>
      <c r="F27" s="6" t="s">
        <v>68</v>
      </c>
      <c r="G27" s="6">
        <v>15</v>
      </c>
      <c r="H27" s="6">
        <v>15</v>
      </c>
      <c r="I27" s="6"/>
    </row>
    <row r="28" s="1" customFormat="1" ht="36" customHeight="1" spans="1:9">
      <c r="A28" s="6"/>
      <c r="B28" s="6"/>
      <c r="C28" s="6" t="s">
        <v>80</v>
      </c>
      <c r="D28" s="6" t="s">
        <v>408</v>
      </c>
      <c r="E28" s="6" t="s">
        <v>82</v>
      </c>
      <c r="F28" s="6" t="s">
        <v>82</v>
      </c>
      <c r="G28" s="6">
        <v>15</v>
      </c>
      <c r="H28" s="6">
        <v>15</v>
      </c>
      <c r="I28" s="6"/>
    </row>
    <row r="29" s="2" customFormat="1" ht="36" customHeight="1" spans="1:9">
      <c r="A29" s="6"/>
      <c r="B29" s="6" t="s">
        <v>83</v>
      </c>
      <c r="C29" s="6" t="s">
        <v>84</v>
      </c>
      <c r="D29" s="6" t="s">
        <v>409</v>
      </c>
      <c r="E29" s="6" t="s">
        <v>86</v>
      </c>
      <c r="F29" s="6" t="s">
        <v>87</v>
      </c>
      <c r="G29" s="6">
        <v>10</v>
      </c>
      <c r="H29" s="6">
        <v>10</v>
      </c>
      <c r="I29" s="6"/>
    </row>
    <row r="30" s="1" customFormat="1" ht="21.75" customHeight="1" spans="1:9">
      <c r="A30" s="21" t="s">
        <v>88</v>
      </c>
      <c r="B30" s="21"/>
      <c r="C30" s="21"/>
      <c r="D30" s="22">
        <f>SUM(H14:H29)+I7</f>
        <v>89.044</v>
      </c>
      <c r="E30" s="22"/>
      <c r="F30" s="22"/>
      <c r="G30" s="22"/>
      <c r="H30" s="22"/>
      <c r="I30" s="22"/>
    </row>
    <row r="31" s="1" customFormat="1" ht="48" customHeight="1" spans="1:9">
      <c r="A31" s="12" t="s">
        <v>89</v>
      </c>
      <c r="B31" s="12"/>
      <c r="C31" s="12"/>
      <c r="D31" s="23"/>
      <c r="E31" s="23"/>
      <c r="F31" s="23"/>
      <c r="G31" s="23"/>
      <c r="H31" s="23"/>
      <c r="I31" s="23"/>
    </row>
    <row r="32" s="3" customFormat="1" ht="17.25" customHeight="1" spans="1:9">
      <c r="A32" s="24" t="s">
        <v>90</v>
      </c>
      <c r="B32" s="24"/>
      <c r="C32" s="24"/>
      <c r="D32" s="24"/>
      <c r="E32" s="24"/>
      <c r="F32" s="24"/>
      <c r="G32" s="24"/>
      <c r="H32" s="24"/>
      <c r="I32" s="24"/>
    </row>
    <row r="33" s="3" customFormat="1" ht="33" customHeight="1" spans="1:9">
      <c r="A33" s="25" t="s">
        <v>91</v>
      </c>
      <c r="B33" s="25"/>
      <c r="C33" s="25"/>
      <c r="D33" s="25"/>
      <c r="E33" s="25"/>
      <c r="F33" s="25"/>
      <c r="G33" s="25"/>
      <c r="H33" s="25"/>
      <c r="I33" s="25"/>
    </row>
    <row r="34" s="3" customFormat="1" ht="33.75" customHeight="1" spans="1:9">
      <c r="A34" s="25" t="s">
        <v>92</v>
      </c>
      <c r="B34" s="25"/>
      <c r="C34" s="25"/>
      <c r="D34" s="25"/>
      <c r="E34" s="25"/>
      <c r="F34" s="25"/>
      <c r="G34" s="25"/>
      <c r="H34" s="25"/>
      <c r="I34" s="25"/>
    </row>
    <row r="35" s="3" customFormat="1" ht="15.75" customHeight="1" spans="1:9">
      <c r="A35" s="26" t="s">
        <v>93</v>
      </c>
      <c r="B35" s="26"/>
      <c r="C35" s="26"/>
      <c r="D35" s="26"/>
      <c r="E35" s="26"/>
      <c r="F35" s="26"/>
      <c r="G35" s="26"/>
      <c r="H35" s="26"/>
      <c r="I35" s="26"/>
    </row>
    <row r="36" s="1" customFormat="1" ht="19.5" customHeight="1" spans="1:9">
      <c r="A36" s="26" t="s">
        <v>94</v>
      </c>
      <c r="B36" s="26"/>
      <c r="C36" s="26"/>
      <c r="D36" s="26"/>
      <c r="E36" s="26"/>
      <c r="F36" s="26"/>
      <c r="G36" s="26"/>
      <c r="H36" s="26"/>
      <c r="I36" s="26"/>
    </row>
  </sheetData>
  <mergeCells count="27">
    <mergeCell ref="A2:I2"/>
    <mergeCell ref="A3:H3"/>
    <mergeCell ref="A4:B4"/>
    <mergeCell ref="C4:I4"/>
    <mergeCell ref="A5:B5"/>
    <mergeCell ref="C5:E5"/>
    <mergeCell ref="G5:I5"/>
    <mergeCell ref="C11:E11"/>
    <mergeCell ref="F11:I11"/>
    <mergeCell ref="C12:E12"/>
    <mergeCell ref="F12:I12"/>
    <mergeCell ref="A30:C30"/>
    <mergeCell ref="D30:I30"/>
    <mergeCell ref="A31:C31"/>
    <mergeCell ref="D31:I31"/>
    <mergeCell ref="A33:I33"/>
    <mergeCell ref="A34:I34"/>
    <mergeCell ref="A35:I35"/>
    <mergeCell ref="A36:I36"/>
    <mergeCell ref="A13:A29"/>
    <mergeCell ref="B14:B21"/>
    <mergeCell ref="B22:B26"/>
    <mergeCell ref="B27:B28"/>
    <mergeCell ref="C14:C21"/>
    <mergeCell ref="C22:C24"/>
    <mergeCell ref="A6:B10"/>
    <mergeCell ref="A11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中央集中彩票公益金支持社会福利事业专项资金</vt:lpstr>
      <vt:lpstr>中央专项彩票公益金支持老年助餐服务补助资金</vt:lpstr>
      <vt:lpstr>中央集中彩票公益金支持社会福利事业资金</vt:lpstr>
      <vt:lpstr>养老服务发展资金（专项）</vt:lpstr>
      <vt:lpstr>困难群众基本生活救助省级补助资金</vt:lpstr>
      <vt:lpstr>省级养老服务发展资金</vt:lpstr>
      <vt:lpstr>公益性公墓建设市级奖补资金</vt:lpstr>
      <vt:lpstr>2024年困难老年人家庭适老化改造市级补助资金</vt:lpstr>
      <vt:lpstr>2024年市级福彩公益金资助敬老院冬季供暖支出</vt:lpstr>
      <vt:lpstr>社会养老服务体系建设资金</vt:lpstr>
      <vt:lpstr>殡葬事务市级补助资金</vt:lpstr>
      <vt:lpstr>养老服务业发展市级补助资金（第二批）</vt:lpstr>
      <vt:lpstr>困难残疾人生活补贴和重度残疾人护理补贴市级补助资金</vt:lpstr>
      <vt:lpstr>县级留成福彩公益金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糯米团子</cp:lastModifiedBy>
  <dcterms:created xsi:type="dcterms:W3CDTF">2023-05-12T11:15:00Z</dcterms:created>
  <dcterms:modified xsi:type="dcterms:W3CDTF">2025-06-26T07:40:52Z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EDE9A7C424F94547BE6A3ED212C9190F_12</vt:lpwstr>
  </property>
</Properties>
</file>